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comments/comment1.xml" ContentType="application/vnd.openxmlformats-officedocument.spreadsheetml.comments+xml"/>
  <Override PartName="/xl/worksheets/sheet2.xml" ContentType="application/vnd.openxmlformats-officedocument.spreadsheetml.worksheet+xml"/>
  <Override PartName="/xl/drawings/drawing1.xml" ContentType="application/vnd.openxmlformats-officedocument.drawing+xml"/>
  <Override PartName="/xl/worksheets/sheet3.xml" ContentType="application/vnd.openxmlformats-officedocument.spreadsheetml.worksheet+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Investissements" sheetId="1" state="visible" r:id="rId1"/>
    <sheet xmlns:r="http://schemas.openxmlformats.org/officeDocument/2006/relationships" name="Synthèse" sheetId="2" state="visible" r:id="rId2"/>
    <sheet xmlns:r="http://schemas.openxmlformats.org/officeDocument/2006/relationships" name="Instructions" sheetId="3" state="visible" r:id="rId3"/>
  </sheets>
  <definedNames>
    <definedName name="_xlnm._FilterDatabase" localSheetId="0" hidden="1">'Investissements'!$A$5:$AA$105</definedName>
  </definedNames>
  <calcPr calcId="124519" fullCalcOnLoad="1"/>
</workbook>
</file>

<file path=xl/styles.xml><?xml version="1.0" encoding="utf-8"?>
<styleSheet xmlns="http://schemas.openxmlformats.org/spreadsheetml/2006/main">
  <numFmts count="3">
    <numFmt numFmtId="164" formatCode="DD/MM/YYYY"/>
    <numFmt numFmtId="165" formatCode="# ##0,00 €"/>
    <numFmt numFmtId="166" formatCode="0,00%"/>
  </numFmts>
  <fonts count="6">
    <font>
      <name val="Calibri"/>
      <family val="2"/>
      <color theme="1"/>
      <sz val="11"/>
      <scheme val="minor"/>
    </font>
    <font>
      <name val="Aptos Display"/>
      <b val="1"/>
      <color rgb="00FFFFFF"/>
      <sz val="16"/>
    </font>
    <font>
      <name val="Aptos"/>
      <i val="1"/>
      <color rgb="00475569"/>
      <sz val="10"/>
    </font>
    <font>
      <name val="Aptos"/>
      <b val="1"/>
      <color rgb="00FFFFFF"/>
      <sz val="11"/>
    </font>
    <font>
      <name val="Aptos"/>
      <color rgb="001F2937"/>
      <sz val="10"/>
    </font>
    <font>
      <name val="Aptos"/>
      <b val="1"/>
      <color rgb="001F2937"/>
      <sz val="10"/>
    </font>
  </fonts>
  <fills count="7">
    <fill>
      <patternFill/>
    </fill>
    <fill>
      <patternFill patternType="gray125"/>
    </fill>
    <fill>
      <patternFill patternType="solid">
        <fgColor rgb="000F766E"/>
      </patternFill>
    </fill>
    <fill>
      <patternFill patternType="solid">
        <fgColor rgb="00FFFBEB"/>
      </patternFill>
    </fill>
    <fill>
      <patternFill patternType="solid">
        <fgColor rgb="00F0FDFA"/>
      </patternFill>
    </fill>
    <fill>
      <patternFill patternType="solid">
        <fgColor rgb="00FFFFFF"/>
      </patternFill>
    </fill>
    <fill>
      <patternFill patternType="solid">
        <fgColor rgb="0014B8A6"/>
      </patternFill>
    </fill>
  </fills>
  <borders count="2">
    <border>
      <left/>
      <right/>
      <top/>
      <bottom/>
      <diagonal/>
    </border>
    <border>
      <left style="thin">
        <color rgb="00D1D5DB"/>
      </left>
      <right style="thin">
        <color rgb="00D1D5DB"/>
      </right>
      <top style="thin">
        <color rgb="00D1D5DB"/>
      </top>
      <bottom style="thin">
        <color rgb="00D1D5DB"/>
      </bottom>
    </border>
  </borders>
  <cellStyleXfs count="1">
    <xf numFmtId="0" fontId="0" fillId="0" borderId="0"/>
  </cellStyleXfs>
  <cellXfs count="22">
    <xf numFmtId="0" fontId="0" fillId="0" borderId="0" pivotButton="0" quotePrefix="0" xfId="0"/>
    <xf numFmtId="0" fontId="1" fillId="2" borderId="0" applyAlignment="1" pivotButton="0" quotePrefix="0" xfId="0">
      <alignment horizontal="center" vertical="center"/>
    </xf>
    <xf numFmtId="0" fontId="2" fillId="0" borderId="0" applyAlignment="1" pivotButton="0" quotePrefix="0" xfId="0">
      <alignment horizontal="left" vertical="center"/>
    </xf>
    <xf numFmtId="0" fontId="3" fillId="2" borderId="1" applyAlignment="1" pivotButton="0" quotePrefix="0" xfId="0">
      <alignment horizontal="left" vertical="center" wrapText="1"/>
    </xf>
    <xf numFmtId="0" fontId="4" fillId="3" borderId="1" applyAlignment="1" pivotButton="0" quotePrefix="0" xfId="0">
      <alignment horizontal="center" vertical="center"/>
    </xf>
    <xf numFmtId="0" fontId="4" fillId="3" borderId="1" applyAlignment="1" pivotButton="0" quotePrefix="0" xfId="0">
      <alignment horizontal="left" vertical="center" wrapText="1"/>
    </xf>
    <xf numFmtId="164" fontId="4" fillId="3" borderId="1" applyAlignment="1" pivotButton="0" quotePrefix="0" xfId="0">
      <alignment horizontal="center" vertical="center"/>
    </xf>
    <xf numFmtId="165" fontId="4" fillId="3" borderId="1" applyAlignment="1" pivotButton="0" quotePrefix="0" xfId="0">
      <alignment horizontal="center" vertical="center"/>
    </xf>
    <xf numFmtId="165" fontId="5" fillId="4" borderId="1" applyAlignment="1" pivotButton="0" quotePrefix="0" xfId="0">
      <alignment horizontal="right" vertical="center"/>
    </xf>
    <xf numFmtId="166" fontId="5" fillId="4" borderId="1" applyAlignment="1" pivotButton="0" quotePrefix="0" xfId="0">
      <alignment horizontal="right" vertical="center"/>
    </xf>
    <xf numFmtId="165" fontId="5" fillId="5" borderId="1" applyAlignment="1" pivotButton="0" quotePrefix="0" xfId="0">
      <alignment horizontal="right" vertical="center"/>
    </xf>
    <xf numFmtId="166" fontId="5" fillId="5" borderId="1" applyAlignment="1" pivotButton="0" quotePrefix="0" xfId="0">
      <alignment horizontal="right" vertical="center"/>
    </xf>
    <xf numFmtId="0" fontId="3" fillId="6" borderId="1" applyAlignment="1" pivotButton="0" quotePrefix="0" xfId="0">
      <alignment horizontal="left" vertical="center"/>
    </xf>
    <xf numFmtId="0" fontId="5" fillId="3" borderId="1" applyAlignment="1" pivotButton="0" quotePrefix="0" xfId="0">
      <alignment horizontal="right" vertical="center"/>
    </xf>
    <xf numFmtId="0" fontId="3" fillId="2" borderId="1" applyAlignment="1" pivotButton="0" quotePrefix="0" xfId="0">
      <alignment horizontal="center" vertical="center"/>
    </xf>
    <xf numFmtId="0" fontId="5" fillId="4" borderId="1" applyAlignment="1" pivotButton="0" quotePrefix="0" xfId="0">
      <alignment horizontal="left" vertical="center"/>
    </xf>
    <xf numFmtId="1" fontId="5" fillId="4" borderId="1" applyAlignment="1" pivotButton="0" quotePrefix="0" xfId="0">
      <alignment horizontal="right" vertical="center"/>
    </xf>
    <xf numFmtId="0" fontId="5" fillId="5" borderId="1" applyAlignment="1" pivotButton="0" quotePrefix="0" xfId="0">
      <alignment horizontal="left" vertical="center"/>
    </xf>
    <xf numFmtId="0" fontId="3" fillId="6" borderId="0" applyAlignment="1" pivotButton="0" quotePrefix="0" xfId="0">
      <alignment horizontal="left" vertical="center"/>
    </xf>
    <xf numFmtId="0" fontId="3" fillId="6" borderId="1" applyAlignment="1" pivotButton="0" quotePrefix="0" xfId="0">
      <alignment horizontal="left" vertical="center" wrapText="1"/>
    </xf>
    <xf numFmtId="0" fontId="4" fillId="4" borderId="1" applyAlignment="1" pivotButton="0" quotePrefix="0" xfId="0">
      <alignment horizontal="left" vertical="center" wrapText="1"/>
    </xf>
    <xf numFmtId="0" fontId="4" fillId="5" borderId="1" applyAlignment="1" pivotButton="0" quotePrefix="0" xfId="0">
      <alignment horizontal="left" vertical="center" wrapText="1"/>
    </xf>
  </cellXfs>
  <cellStyles count="1">
    <cellStyle name="Normal" xfId="0" builtinId="0" hidden="0"/>
  </cellStyles>
  <dxfs count="2">
    <dxf>
      <font>
        <name val="Aptos"/>
        <b val="1"/>
        <color rgb="0022C55E"/>
        <sz val="10"/>
      </font>
    </dxf>
    <dxf>
      <font>
        <name val="Aptos"/>
        <b val="1"/>
        <color rgb="00FFFFFF"/>
        <sz val="10"/>
      </font>
      <fill>
        <patternFill patternType="solid">
          <fgColor rgb="00DC2626"/>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charts/chart1.xml><?xml version="1.0" encoding="utf-8"?>
<chartSpace xmlns="http://schemas.openxmlformats.org/drawingml/2006/chart">
  <chart>
    <title>
      <tx>
        <rich>
          <a:bodyPr xmlns:a="http://schemas.openxmlformats.org/drawingml/2006/main"/>
          <a:p xmlns:a="http://schemas.openxmlformats.org/drawingml/2006/main">
            <a:pPr>
              <a:defRPr/>
            </a:pPr>
            <a:r>
              <a:t>Rentabilités brute et nette par bien</a:t>
            </a:r>
          </a:p>
        </rich>
      </tx>
    </title>
    <plotArea>
      <barChart>
        <barDir val="col"/>
        <grouping val="clustered"/>
        <ser>
          <idx val="0"/>
          <order val="0"/>
          <tx>
            <strRef>
              <f>'Investissements'!T5</f>
            </strRef>
          </tx>
          <spPr>
            <a:solidFill xmlns:a="http://schemas.openxmlformats.org/drawingml/2006/main">
              <a:srgbClr val="0F766E"/>
            </a:solidFill>
            <a:ln xmlns:a="http://schemas.openxmlformats.org/drawingml/2006/main">
              <a:prstDash val="solid"/>
            </a:ln>
          </spPr>
          <cat>
            <numRef>
              <f>'Investissements'!$A$6:$A$105</f>
            </numRef>
          </cat>
          <val>
            <numRef>
              <f>'Investissements'!$T$6:$T$105</f>
            </numRef>
          </val>
        </ser>
        <ser>
          <idx val="1"/>
          <order val="1"/>
          <tx>
            <strRef>
              <f>'Investissements'!U5</f>
            </strRef>
          </tx>
          <spPr>
            <a:solidFill xmlns:a="http://schemas.openxmlformats.org/drawingml/2006/main">
              <a:srgbClr val="14B8A6"/>
            </a:solidFill>
            <a:ln xmlns:a="http://schemas.openxmlformats.org/drawingml/2006/main">
              <a:prstDash val="solid"/>
            </a:ln>
          </spPr>
          <cat>
            <numRef>
              <f>'Investissements'!$A$6:$A$105</f>
            </numRef>
          </cat>
          <val>
            <numRef>
              <f>'Investissements'!$U$6:$U$105</f>
            </numRef>
          </val>
        </ser>
        <gapWidth val="150"/>
        <axId val="10"/>
        <axId val="100"/>
      </barChart>
      <catAx>
        <axId val="10"/>
        <scaling>
          <orientation val="minMax"/>
        </scaling>
        <axPos val="l"/>
        <title>
          <tx>
            <rich>
              <a:bodyPr xmlns:a="http://schemas.openxmlformats.org/drawingml/2006/main"/>
              <a:p xmlns:a="http://schemas.openxmlformats.org/drawingml/2006/main">
                <a:pPr>
                  <a:defRPr/>
                </a:pPr>
                <a:r>
                  <a:t>Référence</a:t>
                </a:r>
              </a:p>
            </rich>
          </tx>
        </title>
        <majorTickMark val="none"/>
        <minorTickMark val="none"/>
        <crossAx val="100"/>
        <lblOffset val="100"/>
      </catAx>
      <valAx>
        <axId val="100"/>
        <scaling>
          <orientation val="minMax"/>
        </scaling>
        <axPos val="l"/>
        <majorGridlines/>
        <title>
          <tx>
            <rich>
              <a:bodyPr xmlns:a="http://schemas.openxmlformats.org/drawingml/2006/main"/>
              <a:p xmlns:a="http://schemas.openxmlformats.org/drawingml/2006/main">
                <a:pPr>
                  <a:defRPr/>
                </a:pPr>
                <a:r>
                  <a:t>Taux de rentabilité</a:t>
                </a:r>
              </a:p>
            </rich>
          </tx>
        </title>
        <majorTickMark val="none"/>
        <minorTickMark val="none"/>
        <crossAx val="10"/>
      </valAx>
    </plotArea>
    <legend>
      <legendPos val="r"/>
    </legend>
    <plotVisOnly val="1"/>
    <dispBlanksAs val="gap"/>
  </chart>
</chartSpace>
</file>

<file path=xl/charts/chart2.xml><?xml version="1.0" encoding="utf-8"?>
<chartSpace xmlns="http://schemas.openxmlformats.org/drawingml/2006/chart">
  <chart>
    <title>
      <tx>
        <rich>
          <a:bodyPr xmlns:a="http://schemas.openxmlformats.org/drawingml/2006/main"/>
          <a:p xmlns:a="http://schemas.openxmlformats.org/drawingml/2006/main">
            <a:pPr>
              <a:defRPr/>
            </a:pPr>
            <a:r>
              <a:t>Répartition du coût total investi</a:t>
            </a:r>
          </a:p>
        </rich>
      </tx>
    </title>
    <plotArea>
      <pieChart>
        <varyColors val="1"/>
        <ser>
          <idx val="0"/>
          <order val="0"/>
          <tx>
            <strRef>
              <f>'Investissements'!J5</f>
            </strRef>
          </tx>
          <spPr>
            <a:solidFill xmlns:a="http://schemas.openxmlformats.org/drawingml/2006/main">
              <a:srgbClr val="0F766E"/>
            </a:solidFill>
            <a:ln xmlns:a="http://schemas.openxmlformats.org/drawingml/2006/main">
              <a:prstDash val="solid"/>
            </a:ln>
          </spPr>
          <cat>
            <numRef>
              <f>'Investissements'!$A$6:$A$105</f>
            </numRef>
          </cat>
          <val>
            <numRef>
              <f>'Investissements'!$J$6:$J$105</f>
            </numRef>
          </val>
        </ser>
        <firstSliceAng val="0"/>
      </pieChart>
    </plotArea>
    <legend>
      <legendPos val="r"/>
    </legend>
    <plotVisOnly val="1"/>
    <dispBlanksAs val="gap"/>
  </chart>
</chartSpace>
</file>

<file path=xl/charts/chart3.xml><?xml version="1.0" encoding="utf-8"?>
<chartSpace xmlns="http://schemas.openxmlformats.org/drawingml/2006/chart">
  <chart>
    <title>
      <tx>
        <rich>
          <a:bodyPr xmlns:a="http://schemas.openxmlformats.org/drawingml/2006/main"/>
          <a:p xmlns:a="http://schemas.openxmlformats.org/drawingml/2006/main">
            <a:pPr>
              <a:defRPr/>
            </a:pPr>
            <a:r>
              <a:t>Loyers annuels et charges annuelles</a:t>
            </a:r>
          </a:p>
        </rich>
      </tx>
    </title>
    <plotArea>
      <barChart>
        <barDir val="bar"/>
        <grouping val="clustered"/>
        <ser>
          <idx val="0"/>
          <order val="0"/>
          <tx>
            <strRef>
              <f>'Investissements'!Q5</f>
            </strRef>
          </tx>
          <spPr>
            <a:solidFill xmlns:a="http://schemas.openxmlformats.org/drawingml/2006/main">
              <a:srgbClr val="14B8A6"/>
            </a:solidFill>
            <a:ln xmlns:a="http://schemas.openxmlformats.org/drawingml/2006/main">
              <a:prstDash val="solid"/>
            </a:ln>
          </spPr>
          <cat>
            <numRef>
              <f>'Investissements'!$A$6:$A$105</f>
            </numRef>
          </cat>
          <val>
            <numRef>
              <f>'Investissements'!$Q$6:$Q$105</f>
            </numRef>
          </val>
        </ser>
        <ser>
          <idx val="1"/>
          <order val="1"/>
          <tx>
            <strRef>
              <f>'Investissements'!R5</f>
            </strRef>
          </tx>
          <spPr>
            <a:solidFill xmlns:a="http://schemas.openxmlformats.org/drawingml/2006/main">
              <a:srgbClr val="DC2626"/>
            </a:solidFill>
            <a:ln xmlns:a="http://schemas.openxmlformats.org/drawingml/2006/main">
              <a:prstDash val="solid"/>
            </a:ln>
          </spPr>
          <cat>
            <numRef>
              <f>'Investissements'!$A$6:$A$105</f>
            </numRef>
          </cat>
          <val>
            <numRef>
              <f>'Investissements'!$R$6:$R$105</f>
            </numRef>
          </val>
        </ser>
        <gapWidth val="150"/>
        <axId val="10"/>
        <axId val="100"/>
      </barChart>
      <catAx>
        <axId val="10"/>
        <scaling>
          <orientation val="minMax"/>
        </scaling>
        <axPos val="l"/>
        <title>
          <tx>
            <rich>
              <a:bodyPr xmlns:a="http://schemas.openxmlformats.org/drawingml/2006/main"/>
              <a:p xmlns:a="http://schemas.openxmlformats.org/drawingml/2006/main">
                <a:pPr>
                  <a:defRPr/>
                </a:pPr>
                <a:r>
                  <a:t>Montant annuel</a:t>
                </a:r>
              </a:p>
            </rich>
          </tx>
        </title>
        <majorTickMark val="none"/>
        <minorTickMark val="none"/>
        <crossAx val="100"/>
        <lblOffset val="100"/>
      </catAx>
      <valAx>
        <axId val="100"/>
        <scaling>
          <orientation val="minMax"/>
        </scaling>
        <axPos val="l"/>
        <majorGridlines/>
        <title>
          <tx>
            <rich>
              <a:bodyPr xmlns:a="http://schemas.openxmlformats.org/drawingml/2006/main"/>
              <a:p xmlns:a="http://schemas.openxmlformats.org/drawingml/2006/main">
                <a:pPr>
                  <a:defRPr/>
                </a:pPr>
                <a:r>
                  <a:t>Référence</a:t>
                </a:r>
              </a:p>
            </rich>
          </tx>
        </title>
        <majorTickMark val="none"/>
        <minorTickMark val="none"/>
        <crossAx val="10"/>
      </valAx>
    </plotArea>
    <legend>
      <legendPos val="r"/>
    </legend>
    <plotVisOnly val="1"/>
    <dispBlanksAs val="gap"/>
  </chart>
</chartSpace>
</file>

<file path=xl/comments/comment1.xml><?xml version="1.0" encoding="utf-8"?>
<comments xmlns="http://schemas.openxmlformats.org/spreadsheetml/2006/main">
  <authors>
    <author>Gestionnaire</author>
  </authors>
  <commentList>
    <comment ref="B13" authorId="0" shapeId="0">
      <text>
        <t>Propriétaire via la SCI Durand Patrimoine. SIRET : 812 345 678 00021.</t>
      </text>
    </comment>
  </commentList>
</comments>
</file>

<file path=xl/drawings/_rels/drawing1.xml.rels><Relationships xmlns="http://schemas.openxmlformats.org/package/2006/relationships"><Relationship Type="http://schemas.openxmlformats.org/officeDocument/2006/relationships/chart" Target="/xl/charts/chart1.xml" Id="rId1"/><Relationship Type="http://schemas.openxmlformats.org/officeDocument/2006/relationships/chart" Target="/xl/charts/chart2.xml" Id="rId2"/><Relationship Type="http://schemas.openxmlformats.org/officeDocument/2006/relationships/chart" Target="/xl/charts/chart3.xml" Id="rId3"/></Relationships>
</file>

<file path=xl/drawings/drawing1.xml><?xml version="1.0" encoding="utf-8"?>
<wsDr xmlns="http://schemas.openxmlformats.org/drawingml/2006/spreadsheetDrawing">
  <oneCellAnchor>
    <from>
      <col>0</col>
      <colOff>0</colOff>
      <row>15</row>
      <rowOff>0</rowOff>
    </from>
    <ext cx="5400000" cy="2880000"/>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oneCellAnchor>
  <oneCellAnchor>
    <from>
      <col>12</col>
      <colOff>0</colOff>
      <row>15</row>
      <rowOff>0</rowOff>
    </from>
    <ext cx="5040000" cy="2880000"/>
    <graphicFrame>
      <nvGraphicFramePr>
        <cNvPr id="2" name="Chart 2"/>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2"/>
        </a:graphicData>
      </a:graphic>
    </graphicFrame>
    <clientData/>
  </oneCellAnchor>
  <oneCellAnchor>
    <from>
      <col>0</col>
      <colOff>0</colOff>
      <row>33</row>
      <rowOff>0</rowOff>
    </from>
    <ext cx="5400000" cy="2880000"/>
    <graphicFrame>
      <nvGraphicFramePr>
        <cNvPr id="3" name="Chart 3"/>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3"/>
        </a:graphicData>
      </a:graphic>
    </graphicFrame>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comments" Target="/xl/comments/comment1.xml" Id="comments"/><Relationship Type="http://schemas.openxmlformats.org/officeDocument/2006/relationships/vmlDrawing" Target="/xl/drawings/commentsDrawing1.vml" Id="anysvml"/></Relationships>
</file>

<file path=xl/worksheets/_rels/sheet2.xml.rels><Relationships xmlns="http://schemas.openxmlformats.org/package/2006/relationships"><Relationship Type="http://schemas.openxmlformats.org/officeDocument/2006/relationships/drawing" Target="/xl/drawings/drawing1.xml" Id="rId1"/></Relationships>
</file>

<file path=xl/worksheets/sheet1.xml><?xml version="1.0" encoding="utf-8"?>
<worksheet xmlns="http://schemas.openxmlformats.org/spreadsheetml/2006/main">
  <sheetPr>
    <outlinePr summaryBelow="1" summaryRight="1"/>
    <pageSetUpPr/>
  </sheetPr>
  <dimension ref="A1:AA105"/>
  <sheetViews>
    <sheetView showGridLines="0" workbookViewId="0">
      <pane ySplit="5" topLeftCell="A6" activePane="bottomLeft" state="frozen"/>
      <selection pane="bottomLeft" activeCell="A1" sqref="A1"/>
    </sheetView>
  </sheetViews>
  <sheetFormatPr baseColWidth="8" defaultRowHeight="15"/>
  <cols>
    <col width="17" customWidth="1" min="1" max="1"/>
    <col width="29" customWidth="1" min="2" max="2"/>
    <col width="36" customWidth="1" min="3" max="3"/>
    <col width="19" customWidth="1" min="4" max="4"/>
    <col width="17" customWidth="1" min="5" max="5"/>
    <col width="17" customWidth="1" min="6" max="6"/>
    <col width="16" customWidth="1" min="7" max="7"/>
    <col width="16" customWidth="1" min="8" max="8"/>
    <col width="19" customWidth="1" min="9" max="9"/>
    <col width="19" customWidth="1" min="10" max="10"/>
    <col width="20" customWidth="1" min="11" max="11"/>
    <col width="22" customWidth="1" min="12" max="12"/>
    <col width="16" customWidth="1" min="13" max="13"/>
    <col width="17" customWidth="1" min="14" max="14"/>
    <col width="18" customWidth="1" min="15" max="15"/>
    <col width="17" customWidth="1" min="16" max="16"/>
    <col width="18" customWidth="1" min="17" max="17"/>
    <col width="18" customWidth="1" min="18" max="18"/>
    <col width="19" customWidth="1" min="19" max="19"/>
    <col width="15" customWidth="1" min="20" max="20"/>
    <col width="15" customWidth="1" min="21" max="21"/>
    <col width="17" customWidth="1" min="22" max="22"/>
    <col width="19" customWidth="1" min="23" max="23"/>
    <col width="22" customWidth="1" min="24" max="24"/>
    <col width="17" customWidth="1" min="25" max="25"/>
    <col width="10" customWidth="1" min="26" max="26"/>
    <col width="48" customWidth="1" min="27" max="27"/>
  </cols>
  <sheetData>
    <row r="1" ht="28" customHeight="1">
      <c r="A1" s="1" t="inlineStr">
        <is>
          <t>Calcul de la rentabilité locative brute et nette</t>
        </is>
      </c>
    </row>
    <row r="2">
      <c r="A2" s="2" t="inlineStr">
        <is>
          <t>Saisir ou modifier les cellules jaunes. Les colonnes de calcul se mettent à jour automatiquement.</t>
        </is>
      </c>
    </row>
    <row r="3"/>
    <row r="4"/>
    <row r="5" ht="38" customHeight="1">
      <c r="A5" s="3" t="inlineStr">
        <is>
          <t>Référence</t>
        </is>
      </c>
      <c r="B5" s="3" t="inlineStr">
        <is>
          <t>Investisseur / propriétaire</t>
        </is>
      </c>
      <c r="C5" s="3" t="inlineStr">
        <is>
          <t>Adresse du bien</t>
        </is>
      </c>
      <c r="D5" s="3" t="inlineStr">
        <is>
          <t>Ville</t>
        </is>
      </c>
      <c r="E5" s="3" t="inlineStr">
        <is>
          <t>Type de location</t>
        </is>
      </c>
      <c r="F5" s="3" t="inlineStr">
        <is>
          <t>Date d’acquisition</t>
        </is>
      </c>
      <c r="G5" s="3" t="inlineStr">
        <is>
          <t>Prix d’achat</t>
        </is>
      </c>
      <c r="H5" s="3" t="inlineStr">
        <is>
          <t>Frais de notaire</t>
        </is>
      </c>
      <c r="I5" s="3" t="inlineStr">
        <is>
          <t>Travaux et ameublement</t>
        </is>
      </c>
      <c r="J5" s="3" t="inlineStr">
        <is>
          <t>Coût total d’investissement</t>
        </is>
      </c>
      <c r="K5" s="3" t="inlineStr">
        <is>
          <t>Loyer mensuel hors charges</t>
        </is>
      </c>
      <c r="L5" s="3" t="inlineStr">
        <is>
          <t>Charges mensuelles non récupérables</t>
        </is>
      </c>
      <c r="M5" s="3" t="inlineStr">
        <is>
          <t>Taxe foncière annuelle</t>
        </is>
      </c>
      <c r="N5" s="3" t="inlineStr">
        <is>
          <t>Assurance PNO annuelle</t>
        </is>
      </c>
      <c r="O5" s="3" t="inlineStr">
        <is>
          <t>Gestion locative annuelle</t>
        </is>
      </c>
      <c r="P5" s="3" t="inlineStr">
        <is>
          <t>Autres charges annuelles</t>
        </is>
      </c>
      <c r="Q5" s="3" t="inlineStr">
        <is>
          <t>Loyers annuels hors charges</t>
        </is>
      </c>
      <c r="R5" s="3" t="inlineStr">
        <is>
          <t>Charges annuelles totales</t>
        </is>
      </c>
      <c r="S5" s="3" t="inlineStr">
        <is>
          <t>Revenu locatif net annuel</t>
        </is>
      </c>
      <c r="T5" s="3" t="inlineStr">
        <is>
          <t>Rentabilité brute</t>
        </is>
      </c>
      <c r="U5" s="3" t="inlineStr">
        <is>
          <t>Rentabilité nette</t>
        </is>
      </c>
      <c r="V5" s="3" t="inlineStr">
        <is>
          <t>Fiscalité annuelle estimée</t>
        </is>
      </c>
      <c r="W5" s="3" t="inlineStr">
        <is>
          <t>Revenu net après fiscalité</t>
        </is>
      </c>
      <c r="X5" s="3" t="inlineStr">
        <is>
          <t>Rentabilité nette après fiscalité</t>
        </is>
      </c>
      <c r="Y5" s="3" t="inlineStr">
        <is>
          <t>Régime fiscal</t>
        </is>
      </c>
      <c r="Z5" s="3" t="inlineStr">
        <is>
          <t>DPE</t>
        </is>
      </c>
      <c r="AA5" s="3" t="inlineStr">
        <is>
          <t>Commentaire</t>
        </is>
      </c>
    </row>
    <row r="6" ht="34" customHeight="1">
      <c r="A6" s="4" t="inlineStr">
        <is>
          <t>REF-2026-001</t>
        </is>
      </c>
      <c r="B6" s="5" t="inlineStr">
        <is>
          <t>Camille Durand</t>
        </is>
      </c>
      <c r="C6" s="5" t="inlineStr">
        <is>
          <t>12 rue de la République</t>
        </is>
      </c>
      <c r="D6" s="4" t="inlineStr">
        <is>
          <t>Lyon 69002</t>
        </is>
      </c>
      <c r="E6" s="4" t="inlineStr">
        <is>
          <t>Nue</t>
        </is>
      </c>
      <c r="F6" s="6" t="n">
        <v>46067</v>
      </c>
      <c r="G6" s="7" t="n">
        <v>180000</v>
      </c>
      <c r="H6" s="7" t="n">
        <v>13500</v>
      </c>
      <c r="I6" s="7" t="n">
        <v>6500</v>
      </c>
      <c r="J6" s="8">
        <f>IF($A6="","",SUM(G6:I6))</f>
        <v/>
      </c>
      <c r="K6" s="7" t="n">
        <v>650</v>
      </c>
      <c r="L6" s="7" t="n">
        <v>80</v>
      </c>
      <c r="M6" s="7" t="n">
        <v>800</v>
      </c>
      <c r="N6" s="7" t="n">
        <v>120</v>
      </c>
      <c r="O6" s="7" t="n">
        <v>420</v>
      </c>
      <c r="P6" s="7" t="n">
        <v>150</v>
      </c>
      <c r="Q6" s="8">
        <f>IF($A6="","",K6*12)</f>
        <v/>
      </c>
      <c r="R6" s="8">
        <f>IF($A6="","",SUM(L6*12,M6:P6))</f>
        <v/>
      </c>
      <c r="S6" s="8">
        <f>IF($A6="","",Q6-R6)</f>
        <v/>
      </c>
      <c r="T6" s="9">
        <f>IF($A6="","",IFERROR(Q6/J6,0))</f>
        <v/>
      </c>
      <c r="U6" s="9">
        <f>IF($A6="","",IFERROR(S6/J6,0))</f>
        <v/>
      </c>
      <c r="V6" s="7" t="n">
        <v>850</v>
      </c>
      <c r="W6" s="8">
        <f>IF($A6="","",S6-V6)</f>
        <v/>
      </c>
      <c r="X6" s="9">
        <f>IF($A6="","",IFERROR(W6/J6,0))</f>
        <v/>
      </c>
      <c r="Y6" s="4" t="inlineStr">
        <is>
          <t>Réel</t>
        </is>
      </c>
      <c r="Z6" s="4" t="inlineStr">
        <is>
          <t>D</t>
        </is>
      </c>
      <c r="AA6" s="5" t="inlineStr">
        <is>
          <t>Studio nu. Dépôt de garantie indicatif : un mois de loyer.</t>
        </is>
      </c>
    </row>
    <row r="7" ht="34" customHeight="1">
      <c r="A7" s="4" t="inlineStr">
        <is>
          <t>REF-2026-002</t>
        </is>
      </c>
      <c r="B7" s="5" t="inlineStr">
        <is>
          <t>Julien Moreau</t>
        </is>
      </c>
      <c r="C7" s="5" t="inlineStr">
        <is>
          <t>8 avenue Victor Hugo</t>
        </is>
      </c>
      <c r="D7" s="4" t="inlineStr">
        <is>
          <t>Paris 75116</t>
        </is>
      </c>
      <c r="E7" s="4" t="inlineStr">
        <is>
          <t>Meublée</t>
        </is>
      </c>
      <c r="F7" s="6" t="n">
        <v>46089</v>
      </c>
      <c r="G7" s="7" t="n">
        <v>320000</v>
      </c>
      <c r="H7" s="7" t="n">
        <v>24000</v>
      </c>
      <c r="I7" s="7" t="n">
        <v>18000</v>
      </c>
      <c r="J7" s="10">
        <f>IF($A7="","",SUM(G7:I7))</f>
        <v/>
      </c>
      <c r="K7" s="7" t="n">
        <v>1200</v>
      </c>
      <c r="L7" s="7" t="n">
        <v>150</v>
      </c>
      <c r="M7" s="7" t="n">
        <v>1300</v>
      </c>
      <c r="N7" s="7" t="n">
        <v>240</v>
      </c>
      <c r="O7" s="7" t="n">
        <v>1200</v>
      </c>
      <c r="P7" s="7" t="n">
        <v>250</v>
      </c>
      <c r="Q7" s="10">
        <f>IF($A7="","",K7*12)</f>
        <v/>
      </c>
      <c r="R7" s="10">
        <f>IF($A7="","",SUM(L7*12,M7:P7))</f>
        <v/>
      </c>
      <c r="S7" s="10">
        <f>IF($A7="","",Q7-R7)</f>
        <v/>
      </c>
      <c r="T7" s="11">
        <f>IF($A7="","",IFERROR(Q7/J7,0))</f>
        <v/>
      </c>
      <c r="U7" s="11">
        <f>IF($A7="","",IFERROR(S7/J7,0))</f>
        <v/>
      </c>
      <c r="V7" s="7" t="n">
        <v>2750</v>
      </c>
      <c r="W7" s="10">
        <f>IF($A7="","",S7-V7)</f>
        <v/>
      </c>
      <c r="X7" s="11">
        <f>IF($A7="","",IFERROR(W7/J7,0))</f>
        <v/>
      </c>
      <c r="Y7" s="4" t="inlineStr">
        <is>
          <t>LMNP</t>
        </is>
      </c>
      <c r="Z7" s="4" t="inlineStr">
        <is>
          <t>C</t>
        </is>
      </c>
      <c r="AA7" s="5" t="inlineStr">
        <is>
          <t>T2 meublé. Dépôt de garantie indicatif : deux mois de loyer.</t>
        </is>
      </c>
    </row>
    <row r="8" ht="34" customHeight="1">
      <c r="A8" s="4" t="inlineStr">
        <is>
          <t>REF-2026-003</t>
        </is>
      </c>
      <c r="B8" s="5" t="inlineStr">
        <is>
          <t>Sophie Lefèvre</t>
        </is>
      </c>
      <c r="C8" s="5" t="inlineStr">
        <is>
          <t>24 cours Gambetta</t>
        </is>
      </c>
      <c r="D8" s="4" t="inlineStr">
        <is>
          <t>Bordeaux 33000</t>
        </is>
      </c>
      <c r="E8" s="4" t="inlineStr">
        <is>
          <t>Nue</t>
        </is>
      </c>
      <c r="F8" s="6" t="n">
        <v>46131</v>
      </c>
      <c r="G8" s="7" t="n">
        <v>245000</v>
      </c>
      <c r="H8" s="7" t="n">
        <v>18375</v>
      </c>
      <c r="I8" s="7" t="n">
        <v>12000</v>
      </c>
      <c r="J8" s="8">
        <f>IF($A8="","",SUM(G8:I8))</f>
        <v/>
      </c>
      <c r="K8" s="7" t="n">
        <v>950</v>
      </c>
      <c r="L8" s="7" t="n">
        <v>100</v>
      </c>
      <c r="M8" s="7" t="n">
        <v>1050</v>
      </c>
      <c r="N8" s="7" t="n">
        <v>145</v>
      </c>
      <c r="O8" s="7" t="n">
        <v>620</v>
      </c>
      <c r="P8" s="7" t="n">
        <v>180</v>
      </c>
      <c r="Q8" s="8">
        <f>IF($A8="","",K8*12)</f>
        <v/>
      </c>
      <c r="R8" s="8">
        <f>IF($A8="","",SUM(L8*12,M8:P8))</f>
        <v/>
      </c>
      <c r="S8" s="8">
        <f>IF($A8="","",Q8-R8)</f>
        <v/>
      </c>
      <c r="T8" s="9">
        <f>IF($A8="","",IFERROR(Q8/J8,0))</f>
        <v/>
      </c>
      <c r="U8" s="9">
        <f>IF($A8="","",IFERROR(S8/J8,0))</f>
        <v/>
      </c>
      <c r="V8" s="7" t="n">
        <v>1250</v>
      </c>
      <c r="W8" s="8">
        <f>IF($A8="","",S8-V8)</f>
        <v/>
      </c>
      <c r="X8" s="9">
        <f>IF($A8="","",IFERROR(W8/J8,0))</f>
        <v/>
      </c>
      <c r="Y8" s="4" t="inlineStr">
        <is>
          <t>Réel</t>
        </is>
      </c>
      <c r="Z8" s="4" t="inlineStr">
        <is>
          <t>D</t>
        </is>
      </c>
      <c r="AA8" s="5" t="inlineStr">
        <is>
          <t>T2 nu. Dépôt de garantie indicatif : un mois de loyer.</t>
        </is>
      </c>
    </row>
    <row r="9" ht="34" customHeight="1">
      <c r="A9" s="4" t="inlineStr">
        <is>
          <t>REF-2026-004</t>
        </is>
      </c>
      <c r="B9" s="5" t="inlineStr">
        <is>
          <t>Thomas Bernard</t>
        </is>
      </c>
      <c r="C9" s="5" t="inlineStr">
        <is>
          <t>5 rue des Lilas</t>
        </is>
      </c>
      <c r="D9" s="4" t="inlineStr">
        <is>
          <t>Nantes 44000</t>
        </is>
      </c>
      <c r="E9" s="4" t="inlineStr">
        <is>
          <t>Nue</t>
        </is>
      </c>
      <c r="F9" s="6" t="n">
        <v>46169</v>
      </c>
      <c r="G9" s="7" t="n">
        <v>210000</v>
      </c>
      <c r="H9" s="7" t="n">
        <v>15750</v>
      </c>
      <c r="I9" s="7" t="n">
        <v>7000</v>
      </c>
      <c r="J9" s="10">
        <f>IF($A9="","",SUM(G9:I9))</f>
        <v/>
      </c>
      <c r="K9" s="7" t="n">
        <v>900</v>
      </c>
      <c r="L9" s="7" t="n">
        <v>95</v>
      </c>
      <c r="M9" s="7" t="n">
        <v>930</v>
      </c>
      <c r="N9" s="7" t="n">
        <v>130</v>
      </c>
      <c r="O9" s="7" t="n">
        <v>540</v>
      </c>
      <c r="P9" s="7" t="n">
        <v>160</v>
      </c>
      <c r="Q9" s="10">
        <f>IF($A9="","",K9*12)</f>
        <v/>
      </c>
      <c r="R9" s="10">
        <f>IF($A9="","",SUM(L9*12,M9:P9))</f>
        <v/>
      </c>
      <c r="S9" s="10">
        <f>IF($A9="","",Q9-R9)</f>
        <v/>
      </c>
      <c r="T9" s="11">
        <f>IF($A9="","",IFERROR(Q9/J9,0))</f>
        <v/>
      </c>
      <c r="U9" s="11">
        <f>IF($A9="","",IFERROR(S9/J9,0))</f>
        <v/>
      </c>
      <c r="V9" s="7" t="n">
        <v>1050</v>
      </c>
      <c r="W9" s="10">
        <f>IF($A9="","",S9-V9)</f>
        <v/>
      </c>
      <c r="X9" s="11">
        <f>IF($A9="","",IFERROR(W9/J9,0))</f>
        <v/>
      </c>
      <c r="Y9" s="4" t="inlineStr">
        <is>
          <t>Micro-foncier</t>
        </is>
      </c>
      <c r="Z9" s="4" t="inlineStr">
        <is>
          <t>E</t>
        </is>
      </c>
      <c r="AA9" s="5" t="inlineStr">
        <is>
          <t>T3 nu. Dépôt de garantie indicatif : un mois de loyer.</t>
        </is>
      </c>
    </row>
    <row r="10" ht="34" customHeight="1">
      <c r="A10" s="4" t="inlineStr">
        <is>
          <t>REF-2026-005</t>
        </is>
      </c>
      <c r="B10" s="5" t="inlineStr">
        <is>
          <t>Léa Martin</t>
        </is>
      </c>
      <c r="C10" s="5" t="inlineStr">
        <is>
          <t>18 rue Foch</t>
        </is>
      </c>
      <c r="D10" s="4" t="inlineStr">
        <is>
          <t>Montpellier 34000</t>
        </is>
      </c>
      <c r="E10" s="4" t="inlineStr">
        <is>
          <t>Meublée</t>
        </is>
      </c>
      <c r="F10" s="6" t="n">
        <v>46184</v>
      </c>
      <c r="G10" s="7" t="n">
        <v>165000</v>
      </c>
      <c r="H10" s="7" t="n">
        <v>12375</v>
      </c>
      <c r="I10" s="7" t="n">
        <v>16000</v>
      </c>
      <c r="J10" s="8">
        <f>IF($A10="","",SUM(G10:I10))</f>
        <v/>
      </c>
      <c r="K10" s="7" t="n">
        <v>720</v>
      </c>
      <c r="L10" s="7" t="n">
        <v>85</v>
      </c>
      <c r="M10" s="7" t="n">
        <v>720</v>
      </c>
      <c r="N10" s="7" t="n">
        <v>115</v>
      </c>
      <c r="O10" s="7" t="n">
        <v>480</v>
      </c>
      <c r="P10" s="7" t="n">
        <v>180</v>
      </c>
      <c r="Q10" s="8">
        <f>IF($A10="","",K10*12)</f>
        <v/>
      </c>
      <c r="R10" s="8">
        <f>IF($A10="","",SUM(L10*12,M10:P10))</f>
        <v/>
      </c>
      <c r="S10" s="8">
        <f>IF($A10="","",Q10-R10)</f>
        <v/>
      </c>
      <c r="T10" s="9">
        <f>IF($A10="","",IFERROR(Q10/J10,0))</f>
        <v/>
      </c>
      <c r="U10" s="9">
        <f>IF($A10="","",IFERROR(S10/J10,0))</f>
        <v/>
      </c>
      <c r="V10" s="7" t="n">
        <v>1380</v>
      </c>
      <c r="W10" s="8">
        <f>IF($A10="","",S10-V10)</f>
        <v/>
      </c>
      <c r="X10" s="9">
        <f>IF($A10="","",IFERROR(W10/J10,0))</f>
        <v/>
      </c>
      <c r="Y10" s="4" t="inlineStr">
        <is>
          <t>LMNP</t>
        </is>
      </c>
      <c r="Z10" s="4" t="inlineStr">
        <is>
          <t>B</t>
        </is>
      </c>
      <c r="AA10" s="5" t="inlineStr">
        <is>
          <t>Studio meublé. Dépôt de garantie indicatif : deux mois de loyer.</t>
        </is>
      </c>
    </row>
    <row r="11" ht="34" customHeight="1">
      <c r="A11" s="4" t="inlineStr">
        <is>
          <t>REF-2026-006</t>
        </is>
      </c>
      <c r="B11" s="5" t="inlineStr">
        <is>
          <t>Nicolas Petit</t>
        </is>
      </c>
      <c r="C11" s="5" t="inlineStr">
        <is>
          <t>42 rue Nationale</t>
        </is>
      </c>
      <c r="D11" s="4" t="inlineStr">
        <is>
          <t>Lille 59000</t>
        </is>
      </c>
      <c r="E11" s="4" t="inlineStr">
        <is>
          <t>Nue</t>
        </is>
      </c>
      <c r="F11" s="6" t="n">
        <v>46203</v>
      </c>
      <c r="G11" s="7" t="n">
        <v>195000</v>
      </c>
      <c r="H11" s="7" t="n">
        <v>14625</v>
      </c>
      <c r="I11" s="7" t="n">
        <v>9000</v>
      </c>
      <c r="J11" s="10">
        <f>IF($A11="","",SUM(G11:I11))</f>
        <v/>
      </c>
      <c r="K11" s="7" t="n">
        <v>780</v>
      </c>
      <c r="L11" s="7" t="n">
        <v>90</v>
      </c>
      <c r="M11" s="7" t="n">
        <v>860</v>
      </c>
      <c r="N11" s="7" t="n">
        <v>125</v>
      </c>
      <c r="O11" s="7" t="n">
        <v>500</v>
      </c>
      <c r="P11" s="7" t="n">
        <v>170</v>
      </c>
      <c r="Q11" s="10">
        <f>IF($A11="","",K11*12)</f>
        <v/>
      </c>
      <c r="R11" s="10">
        <f>IF($A11="","",SUM(L11*12,M11:P11))</f>
        <v/>
      </c>
      <c r="S11" s="10">
        <f>IF($A11="","",Q11-R11)</f>
        <v/>
      </c>
      <c r="T11" s="11">
        <f>IF($A11="","",IFERROR(Q11/J11,0))</f>
        <v/>
      </c>
      <c r="U11" s="11">
        <f>IF($A11="","",IFERROR(S11/J11,0))</f>
        <v/>
      </c>
      <c r="V11" s="7" t="n">
        <v>960</v>
      </c>
      <c r="W11" s="10">
        <f>IF($A11="","",S11-V11)</f>
        <v/>
      </c>
      <c r="X11" s="11">
        <f>IF($A11="","",IFERROR(W11/J11,0))</f>
        <v/>
      </c>
      <c r="Y11" s="4" t="inlineStr">
        <is>
          <t>Réel</t>
        </is>
      </c>
      <c r="Z11" s="4" t="inlineStr">
        <is>
          <t>F</t>
        </is>
      </c>
      <c r="AA11" s="5" t="inlineStr">
        <is>
          <t>T2 nu. Prévoir une analyse des travaux d’amélioration du DPE.</t>
        </is>
      </c>
    </row>
    <row r="12" ht="34" customHeight="1">
      <c r="A12" s="4" t="inlineStr">
        <is>
          <t>REF-2026-007</t>
        </is>
      </c>
      <c r="B12" s="5" t="inlineStr">
        <is>
          <t>Émilie Rousseau</t>
        </is>
      </c>
      <c r="C12" s="5" t="inlineStr">
        <is>
          <t>9 place du Capitole</t>
        </is>
      </c>
      <c r="D12" s="4" t="inlineStr">
        <is>
          <t>Toulouse 31000</t>
        </is>
      </c>
      <c r="E12" s="4" t="inlineStr">
        <is>
          <t>Meublée</t>
        </is>
      </c>
      <c r="F12" s="6" t="n">
        <v>46219</v>
      </c>
      <c r="G12" s="7" t="n">
        <v>275000</v>
      </c>
      <c r="H12" s="7" t="n">
        <v>20625</v>
      </c>
      <c r="I12" s="7" t="n">
        <v>22000</v>
      </c>
      <c r="J12" s="8">
        <f>IF($A12="","",SUM(G12:I12))</f>
        <v/>
      </c>
      <c r="K12" s="7" t="n">
        <v>1150</v>
      </c>
      <c r="L12" s="7" t="n">
        <v>125</v>
      </c>
      <c r="M12" s="7" t="n">
        <v>1180</v>
      </c>
      <c r="N12" s="7" t="n">
        <v>190</v>
      </c>
      <c r="O12" s="7" t="n">
        <v>780</v>
      </c>
      <c r="P12" s="7" t="n">
        <v>210</v>
      </c>
      <c r="Q12" s="8">
        <f>IF($A12="","",K12*12)</f>
        <v/>
      </c>
      <c r="R12" s="8">
        <f>IF($A12="","",SUM(L12*12,M12:P12))</f>
        <v/>
      </c>
      <c r="S12" s="8">
        <f>IF($A12="","",Q12-R12)</f>
        <v/>
      </c>
      <c r="T12" s="9">
        <f>IF($A12="","",IFERROR(Q12/J12,0))</f>
        <v/>
      </c>
      <c r="U12" s="9">
        <f>IF($A12="","",IFERROR(S12/J12,0))</f>
        <v/>
      </c>
      <c r="V12" s="7" t="n">
        <v>2380</v>
      </c>
      <c r="W12" s="8">
        <f>IF($A12="","",S12-V12)</f>
        <v/>
      </c>
      <c r="X12" s="9">
        <f>IF($A12="","",IFERROR(W12/J12,0))</f>
        <v/>
      </c>
      <c r="Y12" s="4" t="inlineStr">
        <is>
          <t>LMNP</t>
        </is>
      </c>
      <c r="Z12" s="4" t="inlineStr">
        <is>
          <t>C</t>
        </is>
      </c>
      <c r="AA12" s="5" t="inlineStr">
        <is>
          <t>T3 meublé. Dépôt de garantie indicatif : deux mois de loyer.</t>
        </is>
      </c>
    </row>
    <row r="13" ht="34" customHeight="1">
      <c r="A13" s="4" t="inlineStr">
        <is>
          <t>REF-2026-008</t>
        </is>
      </c>
      <c r="B13" s="5" t="inlineStr">
        <is>
          <t>Antoine Garcia / SCI Durand Patrimoine</t>
        </is>
      </c>
      <c r="C13" s="5" t="inlineStr">
        <is>
          <t>31 boulevard de la Liberté</t>
        </is>
      </c>
      <c r="D13" s="4" t="inlineStr">
        <is>
          <t>Rennes 35000</t>
        </is>
      </c>
      <c r="E13" s="4" t="inlineStr">
        <is>
          <t>Nue</t>
        </is>
      </c>
      <c r="F13" s="6" t="n">
        <v>46256</v>
      </c>
      <c r="G13" s="7" t="n">
        <v>410000</v>
      </c>
      <c r="H13" s="7" t="n">
        <v>30750</v>
      </c>
      <c r="I13" s="7" t="n">
        <v>35000</v>
      </c>
      <c r="J13" s="10">
        <f>IF($A13="","",SUM(G13:I13))</f>
        <v/>
      </c>
      <c r="K13" s="7" t="n">
        <v>2050</v>
      </c>
      <c r="L13" s="7" t="n">
        <v>240</v>
      </c>
      <c r="M13" s="7" t="n">
        <v>4200</v>
      </c>
      <c r="N13" s="7" t="n">
        <v>360</v>
      </c>
      <c r="O13" s="7" t="n">
        <v>1850</v>
      </c>
      <c r="P13" s="7" t="n">
        <v>600</v>
      </c>
      <c r="Q13" s="10">
        <f>IF($A13="","",K13*12)</f>
        <v/>
      </c>
      <c r="R13" s="10">
        <f>IF($A13="","",SUM(L13*12,M13:P13))</f>
        <v/>
      </c>
      <c r="S13" s="10">
        <f>IF($A13="","",Q13-R13)</f>
        <v/>
      </c>
      <c r="T13" s="11">
        <f>IF($A13="","",IFERROR(Q13/J13,0))</f>
        <v/>
      </c>
      <c r="U13" s="11">
        <f>IF($A13="","",IFERROR(S13/J13,0))</f>
        <v/>
      </c>
      <c r="V13" s="7" t="n">
        <v>4200</v>
      </c>
      <c r="W13" s="10">
        <f>IF($A13="","",S13-V13)</f>
        <v/>
      </c>
      <c r="X13" s="11">
        <f>IF($A13="","",IFERROR(W13/J13,0))</f>
        <v/>
      </c>
      <c r="Y13" s="4" t="inlineStr">
        <is>
          <t>Réel</t>
        </is>
      </c>
      <c r="Z13" s="4" t="inlineStr">
        <is>
          <t>G</t>
        </is>
      </c>
      <c r="AA13" s="5" t="inlineStr">
        <is>
          <t>Immeuble de rapport. SCI Durand Patrimoine — SIRET 812 345 678 00021.</t>
        </is>
      </c>
    </row>
    <row r="14">
      <c r="A14" s="4" t="n"/>
      <c r="B14" s="5" t="n"/>
      <c r="C14" s="5" t="n"/>
      <c r="D14" s="4" t="n"/>
      <c r="E14" s="4" t="n"/>
      <c r="F14" s="6" t="n"/>
      <c r="G14" s="7" t="n"/>
      <c r="H14" s="7" t="n"/>
      <c r="I14" s="7" t="n"/>
      <c r="J14" s="8">
        <f>IF($A14="","",SUM(G14:I14))</f>
        <v/>
      </c>
      <c r="K14" s="7" t="n"/>
      <c r="L14" s="7" t="n"/>
      <c r="M14" s="7" t="n"/>
      <c r="N14" s="7" t="n"/>
      <c r="O14" s="7" t="n"/>
      <c r="P14" s="7" t="n"/>
      <c r="Q14" s="8">
        <f>IF($A14="","",K14*12)</f>
        <v/>
      </c>
      <c r="R14" s="8">
        <f>IF($A14="","",SUM(L14*12,M14:P14))</f>
        <v/>
      </c>
      <c r="S14" s="8">
        <f>IF($A14="","",Q14-R14)</f>
        <v/>
      </c>
      <c r="T14" s="9">
        <f>IF($A14="","",IFERROR(Q14/J14,0))</f>
        <v/>
      </c>
      <c r="U14" s="9">
        <f>IF($A14="","",IFERROR(S14/J14,0))</f>
        <v/>
      </c>
      <c r="V14" s="7" t="n"/>
      <c r="W14" s="8">
        <f>IF($A14="","",S14-V14)</f>
        <v/>
      </c>
      <c r="X14" s="9">
        <f>IF($A14="","",IFERROR(W14/J14,0))</f>
        <v/>
      </c>
      <c r="Y14" s="4" t="n"/>
      <c r="Z14" s="4" t="n"/>
      <c r="AA14" s="5" t="n"/>
    </row>
    <row r="15">
      <c r="A15" s="4" t="n"/>
      <c r="B15" s="5" t="n"/>
      <c r="C15" s="5" t="n"/>
      <c r="D15" s="4" t="n"/>
      <c r="E15" s="4" t="n"/>
      <c r="F15" s="6" t="n"/>
      <c r="G15" s="7" t="n"/>
      <c r="H15" s="7" t="n"/>
      <c r="I15" s="7" t="n"/>
      <c r="J15" s="10">
        <f>IF($A15="","",SUM(G15:I15))</f>
        <v/>
      </c>
      <c r="K15" s="7" t="n"/>
      <c r="L15" s="7" t="n"/>
      <c r="M15" s="7" t="n"/>
      <c r="N15" s="7" t="n"/>
      <c r="O15" s="7" t="n"/>
      <c r="P15" s="7" t="n"/>
      <c r="Q15" s="10">
        <f>IF($A15="","",K15*12)</f>
        <v/>
      </c>
      <c r="R15" s="10">
        <f>IF($A15="","",SUM(L15*12,M15:P15))</f>
        <v/>
      </c>
      <c r="S15" s="10">
        <f>IF($A15="","",Q15-R15)</f>
        <v/>
      </c>
      <c r="T15" s="11">
        <f>IF($A15="","",IFERROR(Q15/J15,0))</f>
        <v/>
      </c>
      <c r="U15" s="11">
        <f>IF($A15="","",IFERROR(S15/J15,0))</f>
        <v/>
      </c>
      <c r="V15" s="7" t="n"/>
      <c r="W15" s="10">
        <f>IF($A15="","",S15-V15)</f>
        <v/>
      </c>
      <c r="X15" s="11">
        <f>IF($A15="","",IFERROR(W15/J15,0))</f>
        <v/>
      </c>
      <c r="Y15" s="4" t="n"/>
      <c r="Z15" s="4" t="n"/>
      <c r="AA15" s="5" t="n"/>
    </row>
    <row r="16">
      <c r="A16" s="4" t="n"/>
      <c r="B16" s="5" t="n"/>
      <c r="C16" s="5" t="n"/>
      <c r="D16" s="4" t="n"/>
      <c r="E16" s="4" t="n"/>
      <c r="F16" s="6" t="n"/>
      <c r="G16" s="7" t="n"/>
      <c r="H16" s="7" t="n"/>
      <c r="I16" s="7" t="n"/>
      <c r="J16" s="8">
        <f>IF($A16="","",SUM(G16:I16))</f>
        <v/>
      </c>
      <c r="K16" s="7" t="n"/>
      <c r="L16" s="7" t="n"/>
      <c r="M16" s="7" t="n"/>
      <c r="N16" s="7" t="n"/>
      <c r="O16" s="7" t="n"/>
      <c r="P16" s="7" t="n"/>
      <c r="Q16" s="8">
        <f>IF($A16="","",K16*12)</f>
        <v/>
      </c>
      <c r="R16" s="8">
        <f>IF($A16="","",SUM(L16*12,M16:P16))</f>
        <v/>
      </c>
      <c r="S16" s="8">
        <f>IF($A16="","",Q16-R16)</f>
        <v/>
      </c>
      <c r="T16" s="9">
        <f>IF($A16="","",IFERROR(Q16/J16,0))</f>
        <v/>
      </c>
      <c r="U16" s="9">
        <f>IF($A16="","",IFERROR(S16/J16,0))</f>
        <v/>
      </c>
      <c r="V16" s="7" t="n"/>
      <c r="W16" s="8">
        <f>IF($A16="","",S16-V16)</f>
        <v/>
      </c>
      <c r="X16" s="9">
        <f>IF($A16="","",IFERROR(W16/J16,0))</f>
        <v/>
      </c>
      <c r="Y16" s="4" t="n"/>
      <c r="Z16" s="4" t="n"/>
      <c r="AA16" s="5" t="n"/>
    </row>
    <row r="17">
      <c r="A17" s="4" t="n"/>
      <c r="B17" s="5" t="n"/>
      <c r="C17" s="5" t="n"/>
      <c r="D17" s="4" t="n"/>
      <c r="E17" s="4" t="n"/>
      <c r="F17" s="6" t="n"/>
      <c r="G17" s="7" t="n"/>
      <c r="H17" s="7" t="n"/>
      <c r="I17" s="7" t="n"/>
      <c r="J17" s="10">
        <f>IF($A17="","",SUM(G17:I17))</f>
        <v/>
      </c>
      <c r="K17" s="7" t="n"/>
      <c r="L17" s="7" t="n"/>
      <c r="M17" s="7" t="n"/>
      <c r="N17" s="7" t="n"/>
      <c r="O17" s="7" t="n"/>
      <c r="P17" s="7" t="n"/>
      <c r="Q17" s="10">
        <f>IF($A17="","",K17*12)</f>
        <v/>
      </c>
      <c r="R17" s="10">
        <f>IF($A17="","",SUM(L17*12,M17:P17))</f>
        <v/>
      </c>
      <c r="S17" s="10">
        <f>IF($A17="","",Q17-R17)</f>
        <v/>
      </c>
      <c r="T17" s="11">
        <f>IF($A17="","",IFERROR(Q17/J17,0))</f>
        <v/>
      </c>
      <c r="U17" s="11">
        <f>IF($A17="","",IFERROR(S17/J17,0))</f>
        <v/>
      </c>
      <c r="V17" s="7" t="n"/>
      <c r="W17" s="10">
        <f>IF($A17="","",S17-V17)</f>
        <v/>
      </c>
      <c r="X17" s="11">
        <f>IF($A17="","",IFERROR(W17/J17,0))</f>
        <v/>
      </c>
      <c r="Y17" s="4" t="n"/>
      <c r="Z17" s="4" t="n"/>
      <c r="AA17" s="5" t="n"/>
    </row>
    <row r="18">
      <c r="A18" s="4" t="n"/>
      <c r="B18" s="5" t="n"/>
      <c r="C18" s="5" t="n"/>
      <c r="D18" s="4" t="n"/>
      <c r="E18" s="4" t="n"/>
      <c r="F18" s="6" t="n"/>
      <c r="G18" s="7" t="n"/>
      <c r="H18" s="7" t="n"/>
      <c r="I18" s="7" t="n"/>
      <c r="J18" s="8">
        <f>IF($A18="","",SUM(G18:I18))</f>
        <v/>
      </c>
      <c r="K18" s="7" t="n"/>
      <c r="L18" s="7" t="n"/>
      <c r="M18" s="7" t="n"/>
      <c r="N18" s="7" t="n"/>
      <c r="O18" s="7" t="n"/>
      <c r="P18" s="7" t="n"/>
      <c r="Q18" s="8">
        <f>IF($A18="","",K18*12)</f>
        <v/>
      </c>
      <c r="R18" s="8">
        <f>IF($A18="","",SUM(L18*12,M18:P18))</f>
        <v/>
      </c>
      <c r="S18" s="8">
        <f>IF($A18="","",Q18-R18)</f>
        <v/>
      </c>
      <c r="T18" s="9">
        <f>IF($A18="","",IFERROR(Q18/J18,0))</f>
        <v/>
      </c>
      <c r="U18" s="9">
        <f>IF($A18="","",IFERROR(S18/J18,0))</f>
        <v/>
      </c>
      <c r="V18" s="7" t="n"/>
      <c r="W18" s="8">
        <f>IF($A18="","",S18-V18)</f>
        <v/>
      </c>
      <c r="X18" s="9">
        <f>IF($A18="","",IFERROR(W18/J18,0))</f>
        <v/>
      </c>
      <c r="Y18" s="4" t="n"/>
      <c r="Z18" s="4" t="n"/>
      <c r="AA18" s="5" t="n"/>
    </row>
    <row r="19">
      <c r="A19" s="4" t="n"/>
      <c r="B19" s="5" t="n"/>
      <c r="C19" s="5" t="n"/>
      <c r="D19" s="4" t="n"/>
      <c r="E19" s="4" t="n"/>
      <c r="F19" s="6" t="n"/>
      <c r="G19" s="7" t="n"/>
      <c r="H19" s="7" t="n"/>
      <c r="I19" s="7" t="n"/>
      <c r="J19" s="10">
        <f>IF($A19="","",SUM(G19:I19))</f>
        <v/>
      </c>
      <c r="K19" s="7" t="n"/>
      <c r="L19" s="7" t="n"/>
      <c r="M19" s="7" t="n"/>
      <c r="N19" s="7" t="n"/>
      <c r="O19" s="7" t="n"/>
      <c r="P19" s="7" t="n"/>
      <c r="Q19" s="10">
        <f>IF($A19="","",K19*12)</f>
        <v/>
      </c>
      <c r="R19" s="10">
        <f>IF($A19="","",SUM(L19*12,M19:P19))</f>
        <v/>
      </c>
      <c r="S19" s="10">
        <f>IF($A19="","",Q19-R19)</f>
        <v/>
      </c>
      <c r="T19" s="11">
        <f>IF($A19="","",IFERROR(Q19/J19,0))</f>
        <v/>
      </c>
      <c r="U19" s="11">
        <f>IF($A19="","",IFERROR(S19/J19,0))</f>
        <v/>
      </c>
      <c r="V19" s="7" t="n"/>
      <c r="W19" s="10">
        <f>IF($A19="","",S19-V19)</f>
        <v/>
      </c>
      <c r="X19" s="11">
        <f>IF($A19="","",IFERROR(W19/J19,0))</f>
        <v/>
      </c>
      <c r="Y19" s="4" t="n"/>
      <c r="Z19" s="4" t="n"/>
      <c r="AA19" s="5" t="n"/>
    </row>
    <row r="20">
      <c r="A20" s="4" t="n"/>
      <c r="B20" s="5" t="n"/>
      <c r="C20" s="5" t="n"/>
      <c r="D20" s="4" t="n"/>
      <c r="E20" s="4" t="n"/>
      <c r="F20" s="6" t="n"/>
      <c r="G20" s="7" t="n"/>
      <c r="H20" s="7" t="n"/>
      <c r="I20" s="7" t="n"/>
      <c r="J20" s="8">
        <f>IF($A20="","",SUM(G20:I20))</f>
        <v/>
      </c>
      <c r="K20" s="7" t="n"/>
      <c r="L20" s="7" t="n"/>
      <c r="M20" s="7" t="n"/>
      <c r="N20" s="7" t="n"/>
      <c r="O20" s="7" t="n"/>
      <c r="P20" s="7" t="n"/>
      <c r="Q20" s="8">
        <f>IF($A20="","",K20*12)</f>
        <v/>
      </c>
      <c r="R20" s="8">
        <f>IF($A20="","",SUM(L20*12,M20:P20))</f>
        <v/>
      </c>
      <c r="S20" s="8">
        <f>IF($A20="","",Q20-R20)</f>
        <v/>
      </c>
      <c r="T20" s="9">
        <f>IF($A20="","",IFERROR(Q20/J20,0))</f>
        <v/>
      </c>
      <c r="U20" s="9">
        <f>IF($A20="","",IFERROR(S20/J20,0))</f>
        <v/>
      </c>
      <c r="V20" s="7" t="n"/>
      <c r="W20" s="8">
        <f>IF($A20="","",S20-V20)</f>
        <v/>
      </c>
      <c r="X20" s="9">
        <f>IF($A20="","",IFERROR(W20/J20,0))</f>
        <v/>
      </c>
      <c r="Y20" s="4" t="n"/>
      <c r="Z20" s="4" t="n"/>
      <c r="AA20" s="5" t="n"/>
    </row>
    <row r="21">
      <c r="A21" s="4" t="n"/>
      <c r="B21" s="5" t="n"/>
      <c r="C21" s="5" t="n"/>
      <c r="D21" s="4" t="n"/>
      <c r="E21" s="4" t="n"/>
      <c r="F21" s="6" t="n"/>
      <c r="G21" s="7" t="n"/>
      <c r="H21" s="7" t="n"/>
      <c r="I21" s="7" t="n"/>
      <c r="J21" s="10">
        <f>IF($A21="","",SUM(G21:I21))</f>
        <v/>
      </c>
      <c r="K21" s="7" t="n"/>
      <c r="L21" s="7" t="n"/>
      <c r="M21" s="7" t="n"/>
      <c r="N21" s="7" t="n"/>
      <c r="O21" s="7" t="n"/>
      <c r="P21" s="7" t="n"/>
      <c r="Q21" s="10">
        <f>IF($A21="","",K21*12)</f>
        <v/>
      </c>
      <c r="R21" s="10">
        <f>IF($A21="","",SUM(L21*12,M21:P21))</f>
        <v/>
      </c>
      <c r="S21" s="10">
        <f>IF($A21="","",Q21-R21)</f>
        <v/>
      </c>
      <c r="T21" s="11">
        <f>IF($A21="","",IFERROR(Q21/J21,0))</f>
        <v/>
      </c>
      <c r="U21" s="11">
        <f>IF($A21="","",IFERROR(S21/J21,0))</f>
        <v/>
      </c>
      <c r="V21" s="7" t="n"/>
      <c r="W21" s="10">
        <f>IF($A21="","",S21-V21)</f>
        <v/>
      </c>
      <c r="X21" s="11">
        <f>IF($A21="","",IFERROR(W21/J21,0))</f>
        <v/>
      </c>
      <c r="Y21" s="4" t="n"/>
      <c r="Z21" s="4" t="n"/>
      <c r="AA21" s="5" t="n"/>
    </row>
    <row r="22">
      <c r="A22" s="4" t="n"/>
      <c r="B22" s="5" t="n"/>
      <c r="C22" s="5" t="n"/>
      <c r="D22" s="4" t="n"/>
      <c r="E22" s="4" t="n"/>
      <c r="F22" s="6" t="n"/>
      <c r="G22" s="7" t="n"/>
      <c r="H22" s="7" t="n"/>
      <c r="I22" s="7" t="n"/>
      <c r="J22" s="8">
        <f>IF($A22="","",SUM(G22:I22))</f>
        <v/>
      </c>
      <c r="K22" s="7" t="n"/>
      <c r="L22" s="7" t="n"/>
      <c r="M22" s="7" t="n"/>
      <c r="N22" s="7" t="n"/>
      <c r="O22" s="7" t="n"/>
      <c r="P22" s="7" t="n"/>
      <c r="Q22" s="8">
        <f>IF($A22="","",K22*12)</f>
        <v/>
      </c>
      <c r="R22" s="8">
        <f>IF($A22="","",SUM(L22*12,M22:P22))</f>
        <v/>
      </c>
      <c r="S22" s="8">
        <f>IF($A22="","",Q22-R22)</f>
        <v/>
      </c>
      <c r="T22" s="9">
        <f>IF($A22="","",IFERROR(Q22/J22,0))</f>
        <v/>
      </c>
      <c r="U22" s="9">
        <f>IF($A22="","",IFERROR(S22/J22,0))</f>
        <v/>
      </c>
      <c r="V22" s="7" t="n"/>
      <c r="W22" s="8">
        <f>IF($A22="","",S22-V22)</f>
        <v/>
      </c>
      <c r="X22" s="9">
        <f>IF($A22="","",IFERROR(W22/J22,0))</f>
        <v/>
      </c>
      <c r="Y22" s="4" t="n"/>
      <c r="Z22" s="4" t="n"/>
      <c r="AA22" s="5" t="n"/>
    </row>
    <row r="23">
      <c r="A23" s="4" t="n"/>
      <c r="B23" s="5" t="n"/>
      <c r="C23" s="5" t="n"/>
      <c r="D23" s="4" t="n"/>
      <c r="E23" s="4" t="n"/>
      <c r="F23" s="6" t="n"/>
      <c r="G23" s="7" t="n"/>
      <c r="H23" s="7" t="n"/>
      <c r="I23" s="7" t="n"/>
      <c r="J23" s="10">
        <f>IF($A23="","",SUM(G23:I23))</f>
        <v/>
      </c>
      <c r="K23" s="7" t="n"/>
      <c r="L23" s="7" t="n"/>
      <c r="M23" s="7" t="n"/>
      <c r="N23" s="7" t="n"/>
      <c r="O23" s="7" t="n"/>
      <c r="P23" s="7" t="n"/>
      <c r="Q23" s="10">
        <f>IF($A23="","",K23*12)</f>
        <v/>
      </c>
      <c r="R23" s="10">
        <f>IF($A23="","",SUM(L23*12,M23:P23))</f>
        <v/>
      </c>
      <c r="S23" s="10">
        <f>IF($A23="","",Q23-R23)</f>
        <v/>
      </c>
      <c r="T23" s="11">
        <f>IF($A23="","",IFERROR(Q23/J23,0))</f>
        <v/>
      </c>
      <c r="U23" s="11">
        <f>IF($A23="","",IFERROR(S23/J23,0))</f>
        <v/>
      </c>
      <c r="V23" s="7" t="n"/>
      <c r="W23" s="10">
        <f>IF($A23="","",S23-V23)</f>
        <v/>
      </c>
      <c r="X23" s="11">
        <f>IF($A23="","",IFERROR(W23/J23,0))</f>
        <v/>
      </c>
      <c r="Y23" s="4" t="n"/>
      <c r="Z23" s="4" t="n"/>
      <c r="AA23" s="5" t="n"/>
    </row>
    <row r="24">
      <c r="A24" s="4" t="n"/>
      <c r="B24" s="5" t="n"/>
      <c r="C24" s="5" t="n"/>
      <c r="D24" s="4" t="n"/>
      <c r="E24" s="4" t="n"/>
      <c r="F24" s="6" t="n"/>
      <c r="G24" s="7" t="n"/>
      <c r="H24" s="7" t="n"/>
      <c r="I24" s="7" t="n"/>
      <c r="J24" s="8">
        <f>IF($A24="","",SUM(G24:I24))</f>
        <v/>
      </c>
      <c r="K24" s="7" t="n"/>
      <c r="L24" s="7" t="n"/>
      <c r="M24" s="7" t="n"/>
      <c r="N24" s="7" t="n"/>
      <c r="O24" s="7" t="n"/>
      <c r="P24" s="7" t="n"/>
      <c r="Q24" s="8">
        <f>IF($A24="","",K24*12)</f>
        <v/>
      </c>
      <c r="R24" s="8">
        <f>IF($A24="","",SUM(L24*12,M24:P24))</f>
        <v/>
      </c>
      <c r="S24" s="8">
        <f>IF($A24="","",Q24-R24)</f>
        <v/>
      </c>
      <c r="T24" s="9">
        <f>IF($A24="","",IFERROR(Q24/J24,0))</f>
        <v/>
      </c>
      <c r="U24" s="9">
        <f>IF($A24="","",IFERROR(S24/J24,0))</f>
        <v/>
      </c>
      <c r="V24" s="7" t="n"/>
      <c r="W24" s="8">
        <f>IF($A24="","",S24-V24)</f>
        <v/>
      </c>
      <c r="X24" s="9">
        <f>IF($A24="","",IFERROR(W24/J24,0))</f>
        <v/>
      </c>
      <c r="Y24" s="4" t="n"/>
      <c r="Z24" s="4" t="n"/>
      <c r="AA24" s="5" t="n"/>
    </row>
    <row r="25">
      <c r="A25" s="4" t="n"/>
      <c r="B25" s="5" t="n"/>
      <c r="C25" s="5" t="n"/>
      <c r="D25" s="4" t="n"/>
      <c r="E25" s="4" t="n"/>
      <c r="F25" s="6" t="n"/>
      <c r="G25" s="7" t="n"/>
      <c r="H25" s="7" t="n"/>
      <c r="I25" s="7" t="n"/>
      <c r="J25" s="10">
        <f>IF($A25="","",SUM(G25:I25))</f>
        <v/>
      </c>
      <c r="K25" s="7" t="n"/>
      <c r="L25" s="7" t="n"/>
      <c r="M25" s="7" t="n"/>
      <c r="N25" s="7" t="n"/>
      <c r="O25" s="7" t="n"/>
      <c r="P25" s="7" t="n"/>
      <c r="Q25" s="10">
        <f>IF($A25="","",K25*12)</f>
        <v/>
      </c>
      <c r="R25" s="10">
        <f>IF($A25="","",SUM(L25*12,M25:P25))</f>
        <v/>
      </c>
      <c r="S25" s="10">
        <f>IF($A25="","",Q25-R25)</f>
        <v/>
      </c>
      <c r="T25" s="11">
        <f>IF($A25="","",IFERROR(Q25/J25,0))</f>
        <v/>
      </c>
      <c r="U25" s="11">
        <f>IF($A25="","",IFERROR(S25/J25,0))</f>
        <v/>
      </c>
      <c r="V25" s="7" t="n"/>
      <c r="W25" s="10">
        <f>IF($A25="","",S25-V25)</f>
        <v/>
      </c>
      <c r="X25" s="11">
        <f>IF($A25="","",IFERROR(W25/J25,0))</f>
        <v/>
      </c>
      <c r="Y25" s="4" t="n"/>
      <c r="Z25" s="4" t="n"/>
      <c r="AA25" s="5" t="n"/>
    </row>
    <row r="26">
      <c r="A26" s="4" t="n"/>
      <c r="B26" s="5" t="n"/>
      <c r="C26" s="5" t="n"/>
      <c r="D26" s="4" t="n"/>
      <c r="E26" s="4" t="n"/>
      <c r="F26" s="6" t="n"/>
      <c r="G26" s="7" t="n"/>
      <c r="H26" s="7" t="n"/>
      <c r="I26" s="7" t="n"/>
      <c r="J26" s="8">
        <f>IF($A26="","",SUM(G26:I26))</f>
        <v/>
      </c>
      <c r="K26" s="7" t="n"/>
      <c r="L26" s="7" t="n"/>
      <c r="M26" s="7" t="n"/>
      <c r="N26" s="7" t="n"/>
      <c r="O26" s="7" t="n"/>
      <c r="P26" s="7" t="n"/>
      <c r="Q26" s="8">
        <f>IF($A26="","",K26*12)</f>
        <v/>
      </c>
      <c r="R26" s="8">
        <f>IF($A26="","",SUM(L26*12,M26:P26))</f>
        <v/>
      </c>
      <c r="S26" s="8">
        <f>IF($A26="","",Q26-R26)</f>
        <v/>
      </c>
      <c r="T26" s="9">
        <f>IF($A26="","",IFERROR(Q26/J26,0))</f>
        <v/>
      </c>
      <c r="U26" s="9">
        <f>IF($A26="","",IFERROR(S26/J26,0))</f>
        <v/>
      </c>
      <c r="V26" s="7" t="n"/>
      <c r="W26" s="8">
        <f>IF($A26="","",S26-V26)</f>
        <v/>
      </c>
      <c r="X26" s="9">
        <f>IF($A26="","",IFERROR(W26/J26,0))</f>
        <v/>
      </c>
      <c r="Y26" s="4" t="n"/>
      <c r="Z26" s="4" t="n"/>
      <c r="AA26" s="5" t="n"/>
    </row>
    <row r="27">
      <c r="A27" s="4" t="n"/>
      <c r="B27" s="5" t="n"/>
      <c r="C27" s="5" t="n"/>
      <c r="D27" s="4" t="n"/>
      <c r="E27" s="4" t="n"/>
      <c r="F27" s="6" t="n"/>
      <c r="G27" s="7" t="n"/>
      <c r="H27" s="7" t="n"/>
      <c r="I27" s="7" t="n"/>
      <c r="J27" s="10">
        <f>IF($A27="","",SUM(G27:I27))</f>
        <v/>
      </c>
      <c r="K27" s="7" t="n"/>
      <c r="L27" s="7" t="n"/>
      <c r="M27" s="7" t="n"/>
      <c r="N27" s="7" t="n"/>
      <c r="O27" s="7" t="n"/>
      <c r="P27" s="7" t="n"/>
      <c r="Q27" s="10">
        <f>IF($A27="","",K27*12)</f>
        <v/>
      </c>
      <c r="R27" s="10">
        <f>IF($A27="","",SUM(L27*12,M27:P27))</f>
        <v/>
      </c>
      <c r="S27" s="10">
        <f>IF($A27="","",Q27-R27)</f>
        <v/>
      </c>
      <c r="T27" s="11">
        <f>IF($A27="","",IFERROR(Q27/J27,0))</f>
        <v/>
      </c>
      <c r="U27" s="11">
        <f>IF($A27="","",IFERROR(S27/J27,0))</f>
        <v/>
      </c>
      <c r="V27" s="7" t="n"/>
      <c r="W27" s="10">
        <f>IF($A27="","",S27-V27)</f>
        <v/>
      </c>
      <c r="X27" s="11">
        <f>IF($A27="","",IFERROR(W27/J27,0))</f>
        <v/>
      </c>
      <c r="Y27" s="4" t="n"/>
      <c r="Z27" s="4" t="n"/>
      <c r="AA27" s="5" t="n"/>
    </row>
    <row r="28">
      <c r="A28" s="4" t="n"/>
      <c r="B28" s="5" t="n"/>
      <c r="C28" s="5" t="n"/>
      <c r="D28" s="4" t="n"/>
      <c r="E28" s="4" t="n"/>
      <c r="F28" s="6" t="n"/>
      <c r="G28" s="7" t="n"/>
      <c r="H28" s="7" t="n"/>
      <c r="I28" s="7" t="n"/>
      <c r="J28" s="8">
        <f>IF($A28="","",SUM(G28:I28))</f>
        <v/>
      </c>
      <c r="K28" s="7" t="n"/>
      <c r="L28" s="7" t="n"/>
      <c r="M28" s="7" t="n"/>
      <c r="N28" s="7" t="n"/>
      <c r="O28" s="7" t="n"/>
      <c r="P28" s="7" t="n"/>
      <c r="Q28" s="8">
        <f>IF($A28="","",K28*12)</f>
        <v/>
      </c>
      <c r="R28" s="8">
        <f>IF($A28="","",SUM(L28*12,M28:P28))</f>
        <v/>
      </c>
      <c r="S28" s="8">
        <f>IF($A28="","",Q28-R28)</f>
        <v/>
      </c>
      <c r="T28" s="9">
        <f>IF($A28="","",IFERROR(Q28/J28,0))</f>
        <v/>
      </c>
      <c r="U28" s="9">
        <f>IF($A28="","",IFERROR(S28/J28,0))</f>
        <v/>
      </c>
      <c r="V28" s="7" t="n"/>
      <c r="W28" s="8">
        <f>IF($A28="","",S28-V28)</f>
        <v/>
      </c>
      <c r="X28" s="9">
        <f>IF($A28="","",IFERROR(W28/J28,0))</f>
        <v/>
      </c>
      <c r="Y28" s="4" t="n"/>
      <c r="Z28" s="4" t="n"/>
      <c r="AA28" s="5" t="n"/>
    </row>
    <row r="29">
      <c r="A29" s="4" t="n"/>
      <c r="B29" s="5" t="n"/>
      <c r="C29" s="5" t="n"/>
      <c r="D29" s="4" t="n"/>
      <c r="E29" s="4" t="n"/>
      <c r="F29" s="6" t="n"/>
      <c r="G29" s="7" t="n"/>
      <c r="H29" s="7" t="n"/>
      <c r="I29" s="7" t="n"/>
      <c r="J29" s="10">
        <f>IF($A29="","",SUM(G29:I29))</f>
        <v/>
      </c>
      <c r="K29" s="7" t="n"/>
      <c r="L29" s="7" t="n"/>
      <c r="M29" s="7" t="n"/>
      <c r="N29" s="7" t="n"/>
      <c r="O29" s="7" t="n"/>
      <c r="P29" s="7" t="n"/>
      <c r="Q29" s="10">
        <f>IF($A29="","",K29*12)</f>
        <v/>
      </c>
      <c r="R29" s="10">
        <f>IF($A29="","",SUM(L29*12,M29:P29))</f>
        <v/>
      </c>
      <c r="S29" s="10">
        <f>IF($A29="","",Q29-R29)</f>
        <v/>
      </c>
      <c r="T29" s="11">
        <f>IF($A29="","",IFERROR(Q29/J29,0))</f>
        <v/>
      </c>
      <c r="U29" s="11">
        <f>IF($A29="","",IFERROR(S29/J29,0))</f>
        <v/>
      </c>
      <c r="V29" s="7" t="n"/>
      <c r="W29" s="10">
        <f>IF($A29="","",S29-V29)</f>
        <v/>
      </c>
      <c r="X29" s="11">
        <f>IF($A29="","",IFERROR(W29/J29,0))</f>
        <v/>
      </c>
      <c r="Y29" s="4" t="n"/>
      <c r="Z29" s="4" t="n"/>
      <c r="AA29" s="5" t="n"/>
    </row>
    <row r="30">
      <c r="A30" s="4" t="n"/>
      <c r="B30" s="5" t="n"/>
      <c r="C30" s="5" t="n"/>
      <c r="D30" s="4" t="n"/>
      <c r="E30" s="4" t="n"/>
      <c r="F30" s="6" t="n"/>
      <c r="G30" s="7" t="n"/>
      <c r="H30" s="7" t="n"/>
      <c r="I30" s="7" t="n"/>
      <c r="J30" s="8">
        <f>IF($A30="","",SUM(G30:I30))</f>
        <v/>
      </c>
      <c r="K30" s="7" t="n"/>
      <c r="L30" s="7" t="n"/>
      <c r="M30" s="7" t="n"/>
      <c r="N30" s="7" t="n"/>
      <c r="O30" s="7" t="n"/>
      <c r="P30" s="7" t="n"/>
      <c r="Q30" s="8">
        <f>IF($A30="","",K30*12)</f>
        <v/>
      </c>
      <c r="R30" s="8">
        <f>IF($A30="","",SUM(L30*12,M30:P30))</f>
        <v/>
      </c>
      <c r="S30" s="8">
        <f>IF($A30="","",Q30-R30)</f>
        <v/>
      </c>
      <c r="T30" s="9">
        <f>IF($A30="","",IFERROR(Q30/J30,0))</f>
        <v/>
      </c>
      <c r="U30" s="9">
        <f>IF($A30="","",IFERROR(S30/J30,0))</f>
        <v/>
      </c>
      <c r="V30" s="7" t="n"/>
      <c r="W30" s="8">
        <f>IF($A30="","",S30-V30)</f>
        <v/>
      </c>
      <c r="X30" s="9">
        <f>IF($A30="","",IFERROR(W30/J30,0))</f>
        <v/>
      </c>
      <c r="Y30" s="4" t="n"/>
      <c r="Z30" s="4" t="n"/>
      <c r="AA30" s="5" t="n"/>
    </row>
    <row r="31">
      <c r="A31" s="4" t="n"/>
      <c r="B31" s="5" t="n"/>
      <c r="C31" s="5" t="n"/>
      <c r="D31" s="4" t="n"/>
      <c r="E31" s="4" t="n"/>
      <c r="F31" s="6" t="n"/>
      <c r="G31" s="7" t="n"/>
      <c r="H31" s="7" t="n"/>
      <c r="I31" s="7" t="n"/>
      <c r="J31" s="10">
        <f>IF($A31="","",SUM(G31:I31))</f>
        <v/>
      </c>
      <c r="K31" s="7" t="n"/>
      <c r="L31" s="7" t="n"/>
      <c r="M31" s="7" t="n"/>
      <c r="N31" s="7" t="n"/>
      <c r="O31" s="7" t="n"/>
      <c r="P31" s="7" t="n"/>
      <c r="Q31" s="10">
        <f>IF($A31="","",K31*12)</f>
        <v/>
      </c>
      <c r="R31" s="10">
        <f>IF($A31="","",SUM(L31*12,M31:P31))</f>
        <v/>
      </c>
      <c r="S31" s="10">
        <f>IF($A31="","",Q31-R31)</f>
        <v/>
      </c>
      <c r="T31" s="11">
        <f>IF($A31="","",IFERROR(Q31/J31,0))</f>
        <v/>
      </c>
      <c r="U31" s="11">
        <f>IF($A31="","",IFERROR(S31/J31,0))</f>
        <v/>
      </c>
      <c r="V31" s="7" t="n"/>
      <c r="W31" s="10">
        <f>IF($A31="","",S31-V31)</f>
        <v/>
      </c>
      <c r="X31" s="11">
        <f>IF($A31="","",IFERROR(W31/J31,0))</f>
        <v/>
      </c>
      <c r="Y31" s="4" t="n"/>
      <c r="Z31" s="4" t="n"/>
      <c r="AA31" s="5" t="n"/>
    </row>
    <row r="32">
      <c r="A32" s="4" t="n"/>
      <c r="B32" s="5" t="n"/>
      <c r="C32" s="5" t="n"/>
      <c r="D32" s="4" t="n"/>
      <c r="E32" s="4" t="n"/>
      <c r="F32" s="6" t="n"/>
      <c r="G32" s="7" t="n"/>
      <c r="H32" s="7" t="n"/>
      <c r="I32" s="7" t="n"/>
      <c r="J32" s="8">
        <f>IF($A32="","",SUM(G32:I32))</f>
        <v/>
      </c>
      <c r="K32" s="7" t="n"/>
      <c r="L32" s="7" t="n"/>
      <c r="M32" s="7" t="n"/>
      <c r="N32" s="7" t="n"/>
      <c r="O32" s="7" t="n"/>
      <c r="P32" s="7" t="n"/>
      <c r="Q32" s="8">
        <f>IF($A32="","",K32*12)</f>
        <v/>
      </c>
      <c r="R32" s="8">
        <f>IF($A32="","",SUM(L32*12,M32:P32))</f>
        <v/>
      </c>
      <c r="S32" s="8">
        <f>IF($A32="","",Q32-R32)</f>
        <v/>
      </c>
      <c r="T32" s="9">
        <f>IF($A32="","",IFERROR(Q32/J32,0))</f>
        <v/>
      </c>
      <c r="U32" s="9">
        <f>IF($A32="","",IFERROR(S32/J32,0))</f>
        <v/>
      </c>
      <c r="V32" s="7" t="n"/>
      <c r="W32" s="8">
        <f>IF($A32="","",S32-V32)</f>
        <v/>
      </c>
      <c r="X32" s="9">
        <f>IF($A32="","",IFERROR(W32/J32,0))</f>
        <v/>
      </c>
      <c r="Y32" s="4" t="n"/>
      <c r="Z32" s="4" t="n"/>
      <c r="AA32" s="5" t="n"/>
    </row>
    <row r="33">
      <c r="A33" s="4" t="n"/>
      <c r="B33" s="5" t="n"/>
      <c r="C33" s="5" t="n"/>
      <c r="D33" s="4" t="n"/>
      <c r="E33" s="4" t="n"/>
      <c r="F33" s="6" t="n"/>
      <c r="G33" s="7" t="n"/>
      <c r="H33" s="7" t="n"/>
      <c r="I33" s="7" t="n"/>
      <c r="J33" s="10">
        <f>IF($A33="","",SUM(G33:I33))</f>
        <v/>
      </c>
      <c r="K33" s="7" t="n"/>
      <c r="L33" s="7" t="n"/>
      <c r="M33" s="7" t="n"/>
      <c r="N33" s="7" t="n"/>
      <c r="O33" s="7" t="n"/>
      <c r="P33" s="7" t="n"/>
      <c r="Q33" s="10">
        <f>IF($A33="","",K33*12)</f>
        <v/>
      </c>
      <c r="R33" s="10">
        <f>IF($A33="","",SUM(L33*12,M33:P33))</f>
        <v/>
      </c>
      <c r="S33" s="10">
        <f>IF($A33="","",Q33-R33)</f>
        <v/>
      </c>
      <c r="T33" s="11">
        <f>IF($A33="","",IFERROR(Q33/J33,0))</f>
        <v/>
      </c>
      <c r="U33" s="11">
        <f>IF($A33="","",IFERROR(S33/J33,0))</f>
        <v/>
      </c>
      <c r="V33" s="7" t="n"/>
      <c r="W33" s="10">
        <f>IF($A33="","",S33-V33)</f>
        <v/>
      </c>
      <c r="X33" s="11">
        <f>IF($A33="","",IFERROR(W33/J33,0))</f>
        <v/>
      </c>
      <c r="Y33" s="4" t="n"/>
      <c r="Z33" s="4" t="n"/>
      <c r="AA33" s="5" t="n"/>
    </row>
    <row r="34">
      <c r="A34" s="4" t="n"/>
      <c r="B34" s="5" t="n"/>
      <c r="C34" s="5" t="n"/>
      <c r="D34" s="4" t="n"/>
      <c r="E34" s="4" t="n"/>
      <c r="F34" s="6" t="n"/>
      <c r="G34" s="7" t="n"/>
      <c r="H34" s="7" t="n"/>
      <c r="I34" s="7" t="n"/>
      <c r="J34" s="8">
        <f>IF($A34="","",SUM(G34:I34))</f>
        <v/>
      </c>
      <c r="K34" s="7" t="n"/>
      <c r="L34" s="7" t="n"/>
      <c r="M34" s="7" t="n"/>
      <c r="N34" s="7" t="n"/>
      <c r="O34" s="7" t="n"/>
      <c r="P34" s="7" t="n"/>
      <c r="Q34" s="8">
        <f>IF($A34="","",K34*12)</f>
        <v/>
      </c>
      <c r="R34" s="8">
        <f>IF($A34="","",SUM(L34*12,M34:P34))</f>
        <v/>
      </c>
      <c r="S34" s="8">
        <f>IF($A34="","",Q34-R34)</f>
        <v/>
      </c>
      <c r="T34" s="9">
        <f>IF($A34="","",IFERROR(Q34/J34,0))</f>
        <v/>
      </c>
      <c r="U34" s="9">
        <f>IF($A34="","",IFERROR(S34/J34,0))</f>
        <v/>
      </c>
      <c r="V34" s="7" t="n"/>
      <c r="W34" s="8">
        <f>IF($A34="","",S34-V34)</f>
        <v/>
      </c>
      <c r="X34" s="9">
        <f>IF($A34="","",IFERROR(W34/J34,0))</f>
        <v/>
      </c>
      <c r="Y34" s="4" t="n"/>
      <c r="Z34" s="4" t="n"/>
      <c r="AA34" s="5" t="n"/>
    </row>
    <row r="35">
      <c r="A35" s="4" t="n"/>
      <c r="B35" s="5" t="n"/>
      <c r="C35" s="5" t="n"/>
      <c r="D35" s="4" t="n"/>
      <c r="E35" s="4" t="n"/>
      <c r="F35" s="6" t="n"/>
      <c r="G35" s="7" t="n"/>
      <c r="H35" s="7" t="n"/>
      <c r="I35" s="7" t="n"/>
      <c r="J35" s="10">
        <f>IF($A35="","",SUM(G35:I35))</f>
        <v/>
      </c>
      <c r="K35" s="7" t="n"/>
      <c r="L35" s="7" t="n"/>
      <c r="M35" s="7" t="n"/>
      <c r="N35" s="7" t="n"/>
      <c r="O35" s="7" t="n"/>
      <c r="P35" s="7" t="n"/>
      <c r="Q35" s="10">
        <f>IF($A35="","",K35*12)</f>
        <v/>
      </c>
      <c r="R35" s="10">
        <f>IF($A35="","",SUM(L35*12,M35:P35))</f>
        <v/>
      </c>
      <c r="S35" s="10">
        <f>IF($A35="","",Q35-R35)</f>
        <v/>
      </c>
      <c r="T35" s="11">
        <f>IF($A35="","",IFERROR(Q35/J35,0))</f>
        <v/>
      </c>
      <c r="U35" s="11">
        <f>IF($A35="","",IFERROR(S35/J35,0))</f>
        <v/>
      </c>
      <c r="V35" s="7" t="n"/>
      <c r="W35" s="10">
        <f>IF($A35="","",S35-V35)</f>
        <v/>
      </c>
      <c r="X35" s="11">
        <f>IF($A35="","",IFERROR(W35/J35,0))</f>
        <v/>
      </c>
      <c r="Y35" s="4" t="n"/>
      <c r="Z35" s="4" t="n"/>
      <c r="AA35" s="5" t="n"/>
    </row>
    <row r="36">
      <c r="A36" s="4" t="n"/>
      <c r="B36" s="5" t="n"/>
      <c r="C36" s="5" t="n"/>
      <c r="D36" s="4" t="n"/>
      <c r="E36" s="4" t="n"/>
      <c r="F36" s="6" t="n"/>
      <c r="G36" s="7" t="n"/>
      <c r="H36" s="7" t="n"/>
      <c r="I36" s="7" t="n"/>
      <c r="J36" s="8">
        <f>IF($A36="","",SUM(G36:I36))</f>
        <v/>
      </c>
      <c r="K36" s="7" t="n"/>
      <c r="L36" s="7" t="n"/>
      <c r="M36" s="7" t="n"/>
      <c r="N36" s="7" t="n"/>
      <c r="O36" s="7" t="n"/>
      <c r="P36" s="7" t="n"/>
      <c r="Q36" s="8">
        <f>IF($A36="","",K36*12)</f>
        <v/>
      </c>
      <c r="R36" s="8">
        <f>IF($A36="","",SUM(L36*12,M36:P36))</f>
        <v/>
      </c>
      <c r="S36" s="8">
        <f>IF($A36="","",Q36-R36)</f>
        <v/>
      </c>
      <c r="T36" s="9">
        <f>IF($A36="","",IFERROR(Q36/J36,0))</f>
        <v/>
      </c>
      <c r="U36" s="9">
        <f>IF($A36="","",IFERROR(S36/J36,0))</f>
        <v/>
      </c>
      <c r="V36" s="7" t="n"/>
      <c r="W36" s="8">
        <f>IF($A36="","",S36-V36)</f>
        <v/>
      </c>
      <c r="X36" s="9">
        <f>IF($A36="","",IFERROR(W36/J36,0))</f>
        <v/>
      </c>
      <c r="Y36" s="4" t="n"/>
      <c r="Z36" s="4" t="n"/>
      <c r="AA36" s="5" t="n"/>
    </row>
    <row r="37">
      <c r="A37" s="4" t="n"/>
      <c r="B37" s="5" t="n"/>
      <c r="C37" s="5" t="n"/>
      <c r="D37" s="4" t="n"/>
      <c r="E37" s="4" t="n"/>
      <c r="F37" s="6" t="n"/>
      <c r="G37" s="7" t="n"/>
      <c r="H37" s="7" t="n"/>
      <c r="I37" s="7" t="n"/>
      <c r="J37" s="10">
        <f>IF($A37="","",SUM(G37:I37))</f>
        <v/>
      </c>
      <c r="K37" s="7" t="n"/>
      <c r="L37" s="7" t="n"/>
      <c r="M37" s="7" t="n"/>
      <c r="N37" s="7" t="n"/>
      <c r="O37" s="7" t="n"/>
      <c r="P37" s="7" t="n"/>
      <c r="Q37" s="10">
        <f>IF($A37="","",K37*12)</f>
        <v/>
      </c>
      <c r="R37" s="10">
        <f>IF($A37="","",SUM(L37*12,M37:P37))</f>
        <v/>
      </c>
      <c r="S37" s="10">
        <f>IF($A37="","",Q37-R37)</f>
        <v/>
      </c>
      <c r="T37" s="11">
        <f>IF($A37="","",IFERROR(Q37/J37,0))</f>
        <v/>
      </c>
      <c r="U37" s="11">
        <f>IF($A37="","",IFERROR(S37/J37,0))</f>
        <v/>
      </c>
      <c r="V37" s="7" t="n"/>
      <c r="W37" s="10">
        <f>IF($A37="","",S37-V37)</f>
        <v/>
      </c>
      <c r="X37" s="11">
        <f>IF($A37="","",IFERROR(W37/J37,0))</f>
        <v/>
      </c>
      <c r="Y37" s="4" t="n"/>
      <c r="Z37" s="4" t="n"/>
      <c r="AA37" s="5" t="n"/>
    </row>
    <row r="38">
      <c r="A38" s="4" t="n"/>
      <c r="B38" s="5" t="n"/>
      <c r="C38" s="5" t="n"/>
      <c r="D38" s="4" t="n"/>
      <c r="E38" s="4" t="n"/>
      <c r="F38" s="6" t="n"/>
      <c r="G38" s="7" t="n"/>
      <c r="H38" s="7" t="n"/>
      <c r="I38" s="7" t="n"/>
      <c r="J38" s="8">
        <f>IF($A38="","",SUM(G38:I38))</f>
        <v/>
      </c>
      <c r="K38" s="7" t="n"/>
      <c r="L38" s="7" t="n"/>
      <c r="M38" s="7" t="n"/>
      <c r="N38" s="7" t="n"/>
      <c r="O38" s="7" t="n"/>
      <c r="P38" s="7" t="n"/>
      <c r="Q38" s="8">
        <f>IF($A38="","",K38*12)</f>
        <v/>
      </c>
      <c r="R38" s="8">
        <f>IF($A38="","",SUM(L38*12,M38:P38))</f>
        <v/>
      </c>
      <c r="S38" s="8">
        <f>IF($A38="","",Q38-R38)</f>
        <v/>
      </c>
      <c r="T38" s="9">
        <f>IF($A38="","",IFERROR(Q38/J38,0))</f>
        <v/>
      </c>
      <c r="U38" s="9">
        <f>IF($A38="","",IFERROR(S38/J38,0))</f>
        <v/>
      </c>
      <c r="V38" s="7" t="n"/>
      <c r="W38" s="8">
        <f>IF($A38="","",S38-V38)</f>
        <v/>
      </c>
      <c r="X38" s="9">
        <f>IF($A38="","",IFERROR(W38/J38,0))</f>
        <v/>
      </c>
      <c r="Y38" s="4" t="n"/>
      <c r="Z38" s="4" t="n"/>
      <c r="AA38" s="5" t="n"/>
    </row>
    <row r="39">
      <c r="A39" s="4" t="n"/>
      <c r="B39" s="5" t="n"/>
      <c r="C39" s="5" t="n"/>
      <c r="D39" s="4" t="n"/>
      <c r="E39" s="4" t="n"/>
      <c r="F39" s="6" t="n"/>
      <c r="G39" s="7" t="n"/>
      <c r="H39" s="7" t="n"/>
      <c r="I39" s="7" t="n"/>
      <c r="J39" s="10">
        <f>IF($A39="","",SUM(G39:I39))</f>
        <v/>
      </c>
      <c r="K39" s="7" t="n"/>
      <c r="L39" s="7" t="n"/>
      <c r="M39" s="7" t="n"/>
      <c r="N39" s="7" t="n"/>
      <c r="O39" s="7" t="n"/>
      <c r="P39" s="7" t="n"/>
      <c r="Q39" s="10">
        <f>IF($A39="","",K39*12)</f>
        <v/>
      </c>
      <c r="R39" s="10">
        <f>IF($A39="","",SUM(L39*12,M39:P39))</f>
        <v/>
      </c>
      <c r="S39" s="10">
        <f>IF($A39="","",Q39-R39)</f>
        <v/>
      </c>
      <c r="T39" s="11">
        <f>IF($A39="","",IFERROR(Q39/J39,0))</f>
        <v/>
      </c>
      <c r="U39" s="11">
        <f>IF($A39="","",IFERROR(S39/J39,0))</f>
        <v/>
      </c>
      <c r="V39" s="7" t="n"/>
      <c r="W39" s="10">
        <f>IF($A39="","",S39-V39)</f>
        <v/>
      </c>
      <c r="X39" s="11">
        <f>IF($A39="","",IFERROR(W39/J39,0))</f>
        <v/>
      </c>
      <c r="Y39" s="4" t="n"/>
      <c r="Z39" s="4" t="n"/>
      <c r="AA39" s="5" t="n"/>
    </row>
    <row r="40">
      <c r="A40" s="4" t="n"/>
      <c r="B40" s="5" t="n"/>
      <c r="C40" s="5" t="n"/>
      <c r="D40" s="4" t="n"/>
      <c r="E40" s="4" t="n"/>
      <c r="F40" s="6" t="n"/>
      <c r="G40" s="7" t="n"/>
      <c r="H40" s="7" t="n"/>
      <c r="I40" s="7" t="n"/>
      <c r="J40" s="8">
        <f>IF($A40="","",SUM(G40:I40))</f>
        <v/>
      </c>
      <c r="K40" s="7" t="n"/>
      <c r="L40" s="7" t="n"/>
      <c r="M40" s="7" t="n"/>
      <c r="N40" s="7" t="n"/>
      <c r="O40" s="7" t="n"/>
      <c r="P40" s="7" t="n"/>
      <c r="Q40" s="8">
        <f>IF($A40="","",K40*12)</f>
        <v/>
      </c>
      <c r="R40" s="8">
        <f>IF($A40="","",SUM(L40*12,M40:P40))</f>
        <v/>
      </c>
      <c r="S40" s="8">
        <f>IF($A40="","",Q40-R40)</f>
        <v/>
      </c>
      <c r="T40" s="9">
        <f>IF($A40="","",IFERROR(Q40/J40,0))</f>
        <v/>
      </c>
      <c r="U40" s="9">
        <f>IF($A40="","",IFERROR(S40/J40,0))</f>
        <v/>
      </c>
      <c r="V40" s="7" t="n"/>
      <c r="W40" s="8">
        <f>IF($A40="","",S40-V40)</f>
        <v/>
      </c>
      <c r="X40" s="9">
        <f>IF($A40="","",IFERROR(W40/J40,0))</f>
        <v/>
      </c>
      <c r="Y40" s="4" t="n"/>
      <c r="Z40" s="4" t="n"/>
      <c r="AA40" s="5" t="n"/>
    </row>
    <row r="41">
      <c r="A41" s="4" t="n"/>
      <c r="B41" s="5" t="n"/>
      <c r="C41" s="5" t="n"/>
      <c r="D41" s="4" t="n"/>
      <c r="E41" s="4" t="n"/>
      <c r="F41" s="6" t="n"/>
      <c r="G41" s="7" t="n"/>
      <c r="H41" s="7" t="n"/>
      <c r="I41" s="7" t="n"/>
      <c r="J41" s="10">
        <f>IF($A41="","",SUM(G41:I41))</f>
        <v/>
      </c>
      <c r="K41" s="7" t="n"/>
      <c r="L41" s="7" t="n"/>
      <c r="M41" s="7" t="n"/>
      <c r="N41" s="7" t="n"/>
      <c r="O41" s="7" t="n"/>
      <c r="P41" s="7" t="n"/>
      <c r="Q41" s="10">
        <f>IF($A41="","",K41*12)</f>
        <v/>
      </c>
      <c r="R41" s="10">
        <f>IF($A41="","",SUM(L41*12,M41:P41))</f>
        <v/>
      </c>
      <c r="S41" s="10">
        <f>IF($A41="","",Q41-R41)</f>
        <v/>
      </c>
      <c r="T41" s="11">
        <f>IF($A41="","",IFERROR(Q41/J41,0))</f>
        <v/>
      </c>
      <c r="U41" s="11">
        <f>IF($A41="","",IFERROR(S41/J41,0))</f>
        <v/>
      </c>
      <c r="V41" s="7" t="n"/>
      <c r="W41" s="10">
        <f>IF($A41="","",S41-V41)</f>
        <v/>
      </c>
      <c r="X41" s="11">
        <f>IF($A41="","",IFERROR(W41/J41,0))</f>
        <v/>
      </c>
      <c r="Y41" s="4" t="n"/>
      <c r="Z41" s="4" t="n"/>
      <c r="AA41" s="5" t="n"/>
    </row>
    <row r="42">
      <c r="A42" s="4" t="n"/>
      <c r="B42" s="5" t="n"/>
      <c r="C42" s="5" t="n"/>
      <c r="D42" s="4" t="n"/>
      <c r="E42" s="4" t="n"/>
      <c r="F42" s="6" t="n"/>
      <c r="G42" s="7" t="n"/>
      <c r="H42" s="7" t="n"/>
      <c r="I42" s="7" t="n"/>
      <c r="J42" s="8">
        <f>IF($A42="","",SUM(G42:I42))</f>
        <v/>
      </c>
      <c r="K42" s="7" t="n"/>
      <c r="L42" s="7" t="n"/>
      <c r="M42" s="7" t="n"/>
      <c r="N42" s="7" t="n"/>
      <c r="O42" s="7" t="n"/>
      <c r="P42" s="7" t="n"/>
      <c r="Q42" s="8">
        <f>IF($A42="","",K42*12)</f>
        <v/>
      </c>
      <c r="R42" s="8">
        <f>IF($A42="","",SUM(L42*12,M42:P42))</f>
        <v/>
      </c>
      <c r="S42" s="8">
        <f>IF($A42="","",Q42-R42)</f>
        <v/>
      </c>
      <c r="T42" s="9">
        <f>IF($A42="","",IFERROR(Q42/J42,0))</f>
        <v/>
      </c>
      <c r="U42" s="9">
        <f>IF($A42="","",IFERROR(S42/J42,0))</f>
        <v/>
      </c>
      <c r="V42" s="7" t="n"/>
      <c r="W42" s="8">
        <f>IF($A42="","",S42-V42)</f>
        <v/>
      </c>
      <c r="X42" s="9">
        <f>IF($A42="","",IFERROR(W42/J42,0))</f>
        <v/>
      </c>
      <c r="Y42" s="4" t="n"/>
      <c r="Z42" s="4" t="n"/>
      <c r="AA42" s="5" t="n"/>
    </row>
    <row r="43">
      <c r="A43" s="4" t="n"/>
      <c r="B43" s="5" t="n"/>
      <c r="C43" s="5" t="n"/>
      <c r="D43" s="4" t="n"/>
      <c r="E43" s="4" t="n"/>
      <c r="F43" s="6" t="n"/>
      <c r="G43" s="7" t="n"/>
      <c r="H43" s="7" t="n"/>
      <c r="I43" s="7" t="n"/>
      <c r="J43" s="10">
        <f>IF($A43="","",SUM(G43:I43))</f>
        <v/>
      </c>
      <c r="K43" s="7" t="n"/>
      <c r="L43" s="7" t="n"/>
      <c r="M43" s="7" t="n"/>
      <c r="N43" s="7" t="n"/>
      <c r="O43" s="7" t="n"/>
      <c r="P43" s="7" t="n"/>
      <c r="Q43" s="10">
        <f>IF($A43="","",K43*12)</f>
        <v/>
      </c>
      <c r="R43" s="10">
        <f>IF($A43="","",SUM(L43*12,M43:P43))</f>
        <v/>
      </c>
      <c r="S43" s="10">
        <f>IF($A43="","",Q43-R43)</f>
        <v/>
      </c>
      <c r="T43" s="11">
        <f>IF($A43="","",IFERROR(Q43/J43,0))</f>
        <v/>
      </c>
      <c r="U43" s="11">
        <f>IF($A43="","",IFERROR(S43/J43,0))</f>
        <v/>
      </c>
      <c r="V43" s="7" t="n"/>
      <c r="W43" s="10">
        <f>IF($A43="","",S43-V43)</f>
        <v/>
      </c>
      <c r="X43" s="11">
        <f>IF($A43="","",IFERROR(W43/J43,0))</f>
        <v/>
      </c>
      <c r="Y43" s="4" t="n"/>
      <c r="Z43" s="4" t="n"/>
      <c r="AA43" s="5" t="n"/>
    </row>
    <row r="44">
      <c r="A44" s="4" t="n"/>
      <c r="B44" s="5" t="n"/>
      <c r="C44" s="5" t="n"/>
      <c r="D44" s="4" t="n"/>
      <c r="E44" s="4" t="n"/>
      <c r="F44" s="6" t="n"/>
      <c r="G44" s="7" t="n"/>
      <c r="H44" s="7" t="n"/>
      <c r="I44" s="7" t="n"/>
      <c r="J44" s="8">
        <f>IF($A44="","",SUM(G44:I44))</f>
        <v/>
      </c>
      <c r="K44" s="7" t="n"/>
      <c r="L44" s="7" t="n"/>
      <c r="M44" s="7" t="n"/>
      <c r="N44" s="7" t="n"/>
      <c r="O44" s="7" t="n"/>
      <c r="P44" s="7" t="n"/>
      <c r="Q44" s="8">
        <f>IF($A44="","",K44*12)</f>
        <v/>
      </c>
      <c r="R44" s="8">
        <f>IF($A44="","",SUM(L44*12,M44:P44))</f>
        <v/>
      </c>
      <c r="S44" s="8">
        <f>IF($A44="","",Q44-R44)</f>
        <v/>
      </c>
      <c r="T44" s="9">
        <f>IF($A44="","",IFERROR(Q44/J44,0))</f>
        <v/>
      </c>
      <c r="U44" s="9">
        <f>IF($A44="","",IFERROR(S44/J44,0))</f>
        <v/>
      </c>
      <c r="V44" s="7" t="n"/>
      <c r="W44" s="8">
        <f>IF($A44="","",S44-V44)</f>
        <v/>
      </c>
      <c r="X44" s="9">
        <f>IF($A44="","",IFERROR(W44/J44,0))</f>
        <v/>
      </c>
      <c r="Y44" s="4" t="n"/>
      <c r="Z44" s="4" t="n"/>
      <c r="AA44" s="5" t="n"/>
    </row>
    <row r="45">
      <c r="A45" s="4" t="n"/>
      <c r="B45" s="5" t="n"/>
      <c r="C45" s="5" t="n"/>
      <c r="D45" s="4" t="n"/>
      <c r="E45" s="4" t="n"/>
      <c r="F45" s="6" t="n"/>
      <c r="G45" s="7" t="n"/>
      <c r="H45" s="7" t="n"/>
      <c r="I45" s="7" t="n"/>
      <c r="J45" s="10">
        <f>IF($A45="","",SUM(G45:I45))</f>
        <v/>
      </c>
      <c r="K45" s="7" t="n"/>
      <c r="L45" s="7" t="n"/>
      <c r="M45" s="7" t="n"/>
      <c r="N45" s="7" t="n"/>
      <c r="O45" s="7" t="n"/>
      <c r="P45" s="7" t="n"/>
      <c r="Q45" s="10">
        <f>IF($A45="","",K45*12)</f>
        <v/>
      </c>
      <c r="R45" s="10">
        <f>IF($A45="","",SUM(L45*12,M45:P45))</f>
        <v/>
      </c>
      <c r="S45" s="10">
        <f>IF($A45="","",Q45-R45)</f>
        <v/>
      </c>
      <c r="T45" s="11">
        <f>IF($A45="","",IFERROR(Q45/J45,0))</f>
        <v/>
      </c>
      <c r="U45" s="11">
        <f>IF($A45="","",IFERROR(S45/J45,0))</f>
        <v/>
      </c>
      <c r="V45" s="7" t="n"/>
      <c r="W45" s="10">
        <f>IF($A45="","",S45-V45)</f>
        <v/>
      </c>
      <c r="X45" s="11">
        <f>IF($A45="","",IFERROR(W45/J45,0))</f>
        <v/>
      </c>
      <c r="Y45" s="4" t="n"/>
      <c r="Z45" s="4" t="n"/>
      <c r="AA45" s="5" t="n"/>
    </row>
    <row r="46">
      <c r="A46" s="4" t="n"/>
      <c r="B46" s="5" t="n"/>
      <c r="C46" s="5" t="n"/>
      <c r="D46" s="4" t="n"/>
      <c r="E46" s="4" t="n"/>
      <c r="F46" s="6" t="n"/>
      <c r="G46" s="7" t="n"/>
      <c r="H46" s="7" t="n"/>
      <c r="I46" s="7" t="n"/>
      <c r="J46" s="8">
        <f>IF($A46="","",SUM(G46:I46))</f>
        <v/>
      </c>
      <c r="K46" s="7" t="n"/>
      <c r="L46" s="7" t="n"/>
      <c r="M46" s="7" t="n"/>
      <c r="N46" s="7" t="n"/>
      <c r="O46" s="7" t="n"/>
      <c r="P46" s="7" t="n"/>
      <c r="Q46" s="8">
        <f>IF($A46="","",K46*12)</f>
        <v/>
      </c>
      <c r="R46" s="8">
        <f>IF($A46="","",SUM(L46*12,M46:P46))</f>
        <v/>
      </c>
      <c r="S46" s="8">
        <f>IF($A46="","",Q46-R46)</f>
        <v/>
      </c>
      <c r="T46" s="9">
        <f>IF($A46="","",IFERROR(Q46/J46,0))</f>
        <v/>
      </c>
      <c r="U46" s="9">
        <f>IF($A46="","",IFERROR(S46/J46,0))</f>
        <v/>
      </c>
      <c r="V46" s="7" t="n"/>
      <c r="W46" s="8">
        <f>IF($A46="","",S46-V46)</f>
        <v/>
      </c>
      <c r="X46" s="9">
        <f>IF($A46="","",IFERROR(W46/J46,0))</f>
        <v/>
      </c>
      <c r="Y46" s="4" t="n"/>
      <c r="Z46" s="4" t="n"/>
      <c r="AA46" s="5" t="n"/>
    </row>
    <row r="47">
      <c r="A47" s="4" t="n"/>
      <c r="B47" s="5" t="n"/>
      <c r="C47" s="5" t="n"/>
      <c r="D47" s="4" t="n"/>
      <c r="E47" s="4" t="n"/>
      <c r="F47" s="6" t="n"/>
      <c r="G47" s="7" t="n"/>
      <c r="H47" s="7" t="n"/>
      <c r="I47" s="7" t="n"/>
      <c r="J47" s="10">
        <f>IF($A47="","",SUM(G47:I47))</f>
        <v/>
      </c>
      <c r="K47" s="7" t="n"/>
      <c r="L47" s="7" t="n"/>
      <c r="M47" s="7" t="n"/>
      <c r="N47" s="7" t="n"/>
      <c r="O47" s="7" t="n"/>
      <c r="P47" s="7" t="n"/>
      <c r="Q47" s="10">
        <f>IF($A47="","",K47*12)</f>
        <v/>
      </c>
      <c r="R47" s="10">
        <f>IF($A47="","",SUM(L47*12,M47:P47))</f>
        <v/>
      </c>
      <c r="S47" s="10">
        <f>IF($A47="","",Q47-R47)</f>
        <v/>
      </c>
      <c r="T47" s="11">
        <f>IF($A47="","",IFERROR(Q47/J47,0))</f>
        <v/>
      </c>
      <c r="U47" s="11">
        <f>IF($A47="","",IFERROR(S47/J47,0))</f>
        <v/>
      </c>
      <c r="V47" s="7" t="n"/>
      <c r="W47" s="10">
        <f>IF($A47="","",S47-V47)</f>
        <v/>
      </c>
      <c r="X47" s="11">
        <f>IF($A47="","",IFERROR(W47/J47,0))</f>
        <v/>
      </c>
      <c r="Y47" s="4" t="n"/>
      <c r="Z47" s="4" t="n"/>
      <c r="AA47" s="5" t="n"/>
    </row>
    <row r="48">
      <c r="A48" s="4" t="n"/>
      <c r="B48" s="5" t="n"/>
      <c r="C48" s="5" t="n"/>
      <c r="D48" s="4" t="n"/>
      <c r="E48" s="4" t="n"/>
      <c r="F48" s="6" t="n"/>
      <c r="G48" s="7" t="n"/>
      <c r="H48" s="7" t="n"/>
      <c r="I48" s="7" t="n"/>
      <c r="J48" s="8">
        <f>IF($A48="","",SUM(G48:I48))</f>
        <v/>
      </c>
      <c r="K48" s="7" t="n"/>
      <c r="L48" s="7" t="n"/>
      <c r="M48" s="7" t="n"/>
      <c r="N48" s="7" t="n"/>
      <c r="O48" s="7" t="n"/>
      <c r="P48" s="7" t="n"/>
      <c r="Q48" s="8">
        <f>IF($A48="","",K48*12)</f>
        <v/>
      </c>
      <c r="R48" s="8">
        <f>IF($A48="","",SUM(L48*12,M48:P48))</f>
        <v/>
      </c>
      <c r="S48" s="8">
        <f>IF($A48="","",Q48-R48)</f>
        <v/>
      </c>
      <c r="T48" s="9">
        <f>IF($A48="","",IFERROR(Q48/J48,0))</f>
        <v/>
      </c>
      <c r="U48" s="9">
        <f>IF($A48="","",IFERROR(S48/J48,0))</f>
        <v/>
      </c>
      <c r="V48" s="7" t="n"/>
      <c r="W48" s="8">
        <f>IF($A48="","",S48-V48)</f>
        <v/>
      </c>
      <c r="X48" s="9">
        <f>IF($A48="","",IFERROR(W48/J48,0))</f>
        <v/>
      </c>
      <c r="Y48" s="4" t="n"/>
      <c r="Z48" s="4" t="n"/>
      <c r="AA48" s="5" t="n"/>
    </row>
    <row r="49">
      <c r="A49" s="4" t="n"/>
      <c r="B49" s="5" t="n"/>
      <c r="C49" s="5" t="n"/>
      <c r="D49" s="4" t="n"/>
      <c r="E49" s="4" t="n"/>
      <c r="F49" s="6" t="n"/>
      <c r="G49" s="7" t="n"/>
      <c r="H49" s="7" t="n"/>
      <c r="I49" s="7" t="n"/>
      <c r="J49" s="10">
        <f>IF($A49="","",SUM(G49:I49))</f>
        <v/>
      </c>
      <c r="K49" s="7" t="n"/>
      <c r="L49" s="7" t="n"/>
      <c r="M49" s="7" t="n"/>
      <c r="N49" s="7" t="n"/>
      <c r="O49" s="7" t="n"/>
      <c r="P49" s="7" t="n"/>
      <c r="Q49" s="10">
        <f>IF($A49="","",K49*12)</f>
        <v/>
      </c>
      <c r="R49" s="10">
        <f>IF($A49="","",SUM(L49*12,M49:P49))</f>
        <v/>
      </c>
      <c r="S49" s="10">
        <f>IF($A49="","",Q49-R49)</f>
        <v/>
      </c>
      <c r="T49" s="11">
        <f>IF($A49="","",IFERROR(Q49/J49,0))</f>
        <v/>
      </c>
      <c r="U49" s="11">
        <f>IF($A49="","",IFERROR(S49/J49,0))</f>
        <v/>
      </c>
      <c r="V49" s="7" t="n"/>
      <c r="W49" s="10">
        <f>IF($A49="","",S49-V49)</f>
        <v/>
      </c>
      <c r="X49" s="11">
        <f>IF($A49="","",IFERROR(W49/J49,0))</f>
        <v/>
      </c>
      <c r="Y49" s="4" t="n"/>
      <c r="Z49" s="4" t="n"/>
      <c r="AA49" s="5" t="n"/>
    </row>
    <row r="50">
      <c r="A50" s="4" t="n"/>
      <c r="B50" s="5" t="n"/>
      <c r="C50" s="5" t="n"/>
      <c r="D50" s="4" t="n"/>
      <c r="E50" s="4" t="n"/>
      <c r="F50" s="6" t="n"/>
      <c r="G50" s="7" t="n"/>
      <c r="H50" s="7" t="n"/>
      <c r="I50" s="7" t="n"/>
      <c r="J50" s="8">
        <f>IF($A50="","",SUM(G50:I50))</f>
        <v/>
      </c>
      <c r="K50" s="7" t="n"/>
      <c r="L50" s="7" t="n"/>
      <c r="M50" s="7" t="n"/>
      <c r="N50" s="7" t="n"/>
      <c r="O50" s="7" t="n"/>
      <c r="P50" s="7" t="n"/>
      <c r="Q50" s="8">
        <f>IF($A50="","",K50*12)</f>
        <v/>
      </c>
      <c r="R50" s="8">
        <f>IF($A50="","",SUM(L50*12,M50:P50))</f>
        <v/>
      </c>
      <c r="S50" s="8">
        <f>IF($A50="","",Q50-R50)</f>
        <v/>
      </c>
      <c r="T50" s="9">
        <f>IF($A50="","",IFERROR(Q50/J50,0))</f>
        <v/>
      </c>
      <c r="U50" s="9">
        <f>IF($A50="","",IFERROR(S50/J50,0))</f>
        <v/>
      </c>
      <c r="V50" s="7" t="n"/>
      <c r="W50" s="8">
        <f>IF($A50="","",S50-V50)</f>
        <v/>
      </c>
      <c r="X50" s="9">
        <f>IF($A50="","",IFERROR(W50/J50,0))</f>
        <v/>
      </c>
      <c r="Y50" s="4" t="n"/>
      <c r="Z50" s="4" t="n"/>
      <c r="AA50" s="5" t="n"/>
    </row>
    <row r="51">
      <c r="A51" s="4" t="n"/>
      <c r="B51" s="5" t="n"/>
      <c r="C51" s="5" t="n"/>
      <c r="D51" s="4" t="n"/>
      <c r="E51" s="4" t="n"/>
      <c r="F51" s="6" t="n"/>
      <c r="G51" s="7" t="n"/>
      <c r="H51" s="7" t="n"/>
      <c r="I51" s="7" t="n"/>
      <c r="J51" s="10">
        <f>IF($A51="","",SUM(G51:I51))</f>
        <v/>
      </c>
      <c r="K51" s="7" t="n"/>
      <c r="L51" s="7" t="n"/>
      <c r="M51" s="7" t="n"/>
      <c r="N51" s="7" t="n"/>
      <c r="O51" s="7" t="n"/>
      <c r="P51" s="7" t="n"/>
      <c r="Q51" s="10">
        <f>IF($A51="","",K51*12)</f>
        <v/>
      </c>
      <c r="R51" s="10">
        <f>IF($A51="","",SUM(L51*12,M51:P51))</f>
        <v/>
      </c>
      <c r="S51" s="10">
        <f>IF($A51="","",Q51-R51)</f>
        <v/>
      </c>
      <c r="T51" s="11">
        <f>IF($A51="","",IFERROR(Q51/J51,0))</f>
        <v/>
      </c>
      <c r="U51" s="11">
        <f>IF($A51="","",IFERROR(S51/J51,0))</f>
        <v/>
      </c>
      <c r="V51" s="7" t="n"/>
      <c r="W51" s="10">
        <f>IF($A51="","",S51-V51)</f>
        <v/>
      </c>
      <c r="X51" s="11">
        <f>IF($A51="","",IFERROR(W51/J51,0))</f>
        <v/>
      </c>
      <c r="Y51" s="4" t="n"/>
      <c r="Z51" s="4" t="n"/>
      <c r="AA51" s="5" t="n"/>
    </row>
    <row r="52">
      <c r="A52" s="4" t="n"/>
      <c r="B52" s="5" t="n"/>
      <c r="C52" s="5" t="n"/>
      <c r="D52" s="4" t="n"/>
      <c r="E52" s="4" t="n"/>
      <c r="F52" s="6" t="n"/>
      <c r="G52" s="7" t="n"/>
      <c r="H52" s="7" t="n"/>
      <c r="I52" s="7" t="n"/>
      <c r="J52" s="8">
        <f>IF($A52="","",SUM(G52:I52))</f>
        <v/>
      </c>
      <c r="K52" s="7" t="n"/>
      <c r="L52" s="7" t="n"/>
      <c r="M52" s="7" t="n"/>
      <c r="N52" s="7" t="n"/>
      <c r="O52" s="7" t="n"/>
      <c r="P52" s="7" t="n"/>
      <c r="Q52" s="8">
        <f>IF($A52="","",K52*12)</f>
        <v/>
      </c>
      <c r="R52" s="8">
        <f>IF($A52="","",SUM(L52*12,M52:P52))</f>
        <v/>
      </c>
      <c r="S52" s="8">
        <f>IF($A52="","",Q52-R52)</f>
        <v/>
      </c>
      <c r="T52" s="9">
        <f>IF($A52="","",IFERROR(Q52/J52,0))</f>
        <v/>
      </c>
      <c r="U52" s="9">
        <f>IF($A52="","",IFERROR(S52/J52,0))</f>
        <v/>
      </c>
      <c r="V52" s="7" t="n"/>
      <c r="W52" s="8">
        <f>IF($A52="","",S52-V52)</f>
        <v/>
      </c>
      <c r="X52" s="9">
        <f>IF($A52="","",IFERROR(W52/J52,0))</f>
        <v/>
      </c>
      <c r="Y52" s="4" t="n"/>
      <c r="Z52" s="4" t="n"/>
      <c r="AA52" s="5" t="n"/>
    </row>
    <row r="53">
      <c r="A53" s="4" t="n"/>
      <c r="B53" s="5" t="n"/>
      <c r="C53" s="5" t="n"/>
      <c r="D53" s="4" t="n"/>
      <c r="E53" s="4" t="n"/>
      <c r="F53" s="6" t="n"/>
      <c r="G53" s="7" t="n"/>
      <c r="H53" s="7" t="n"/>
      <c r="I53" s="7" t="n"/>
      <c r="J53" s="10">
        <f>IF($A53="","",SUM(G53:I53))</f>
        <v/>
      </c>
      <c r="K53" s="7" t="n"/>
      <c r="L53" s="7" t="n"/>
      <c r="M53" s="7" t="n"/>
      <c r="N53" s="7" t="n"/>
      <c r="O53" s="7" t="n"/>
      <c r="P53" s="7" t="n"/>
      <c r="Q53" s="10">
        <f>IF($A53="","",K53*12)</f>
        <v/>
      </c>
      <c r="R53" s="10">
        <f>IF($A53="","",SUM(L53*12,M53:P53))</f>
        <v/>
      </c>
      <c r="S53" s="10">
        <f>IF($A53="","",Q53-R53)</f>
        <v/>
      </c>
      <c r="T53" s="11">
        <f>IF($A53="","",IFERROR(Q53/J53,0))</f>
        <v/>
      </c>
      <c r="U53" s="11">
        <f>IF($A53="","",IFERROR(S53/J53,0))</f>
        <v/>
      </c>
      <c r="V53" s="7" t="n"/>
      <c r="W53" s="10">
        <f>IF($A53="","",S53-V53)</f>
        <v/>
      </c>
      <c r="X53" s="11">
        <f>IF($A53="","",IFERROR(W53/J53,0))</f>
        <v/>
      </c>
      <c r="Y53" s="4" t="n"/>
      <c r="Z53" s="4" t="n"/>
      <c r="AA53" s="5" t="n"/>
    </row>
    <row r="54">
      <c r="A54" s="4" t="n"/>
      <c r="B54" s="5" t="n"/>
      <c r="C54" s="5" t="n"/>
      <c r="D54" s="4" t="n"/>
      <c r="E54" s="4" t="n"/>
      <c r="F54" s="6" t="n"/>
      <c r="G54" s="7" t="n"/>
      <c r="H54" s="7" t="n"/>
      <c r="I54" s="7" t="n"/>
      <c r="J54" s="8">
        <f>IF($A54="","",SUM(G54:I54))</f>
        <v/>
      </c>
      <c r="K54" s="7" t="n"/>
      <c r="L54" s="7" t="n"/>
      <c r="M54" s="7" t="n"/>
      <c r="N54" s="7" t="n"/>
      <c r="O54" s="7" t="n"/>
      <c r="P54" s="7" t="n"/>
      <c r="Q54" s="8">
        <f>IF($A54="","",K54*12)</f>
        <v/>
      </c>
      <c r="R54" s="8">
        <f>IF($A54="","",SUM(L54*12,M54:P54))</f>
        <v/>
      </c>
      <c r="S54" s="8">
        <f>IF($A54="","",Q54-R54)</f>
        <v/>
      </c>
      <c r="T54" s="9">
        <f>IF($A54="","",IFERROR(Q54/J54,0))</f>
        <v/>
      </c>
      <c r="U54" s="9">
        <f>IF($A54="","",IFERROR(S54/J54,0))</f>
        <v/>
      </c>
      <c r="V54" s="7" t="n"/>
      <c r="W54" s="8">
        <f>IF($A54="","",S54-V54)</f>
        <v/>
      </c>
      <c r="X54" s="9">
        <f>IF($A54="","",IFERROR(W54/J54,0))</f>
        <v/>
      </c>
      <c r="Y54" s="4" t="n"/>
      <c r="Z54" s="4" t="n"/>
      <c r="AA54" s="5" t="n"/>
    </row>
    <row r="55">
      <c r="A55" s="4" t="n"/>
      <c r="B55" s="5" t="n"/>
      <c r="C55" s="5" t="n"/>
      <c r="D55" s="4" t="n"/>
      <c r="E55" s="4" t="n"/>
      <c r="F55" s="6" t="n"/>
      <c r="G55" s="7" t="n"/>
      <c r="H55" s="7" t="n"/>
      <c r="I55" s="7" t="n"/>
      <c r="J55" s="10">
        <f>IF($A55="","",SUM(G55:I55))</f>
        <v/>
      </c>
      <c r="K55" s="7" t="n"/>
      <c r="L55" s="7" t="n"/>
      <c r="M55" s="7" t="n"/>
      <c r="N55" s="7" t="n"/>
      <c r="O55" s="7" t="n"/>
      <c r="P55" s="7" t="n"/>
      <c r="Q55" s="10">
        <f>IF($A55="","",K55*12)</f>
        <v/>
      </c>
      <c r="R55" s="10">
        <f>IF($A55="","",SUM(L55*12,M55:P55))</f>
        <v/>
      </c>
      <c r="S55" s="10">
        <f>IF($A55="","",Q55-R55)</f>
        <v/>
      </c>
      <c r="T55" s="11">
        <f>IF($A55="","",IFERROR(Q55/J55,0))</f>
        <v/>
      </c>
      <c r="U55" s="11">
        <f>IF($A55="","",IFERROR(S55/J55,0))</f>
        <v/>
      </c>
      <c r="V55" s="7" t="n"/>
      <c r="W55" s="10">
        <f>IF($A55="","",S55-V55)</f>
        <v/>
      </c>
      <c r="X55" s="11">
        <f>IF($A55="","",IFERROR(W55/J55,0))</f>
        <v/>
      </c>
      <c r="Y55" s="4" t="n"/>
      <c r="Z55" s="4" t="n"/>
      <c r="AA55" s="5" t="n"/>
    </row>
    <row r="56">
      <c r="A56" s="4" t="n"/>
      <c r="B56" s="5" t="n"/>
      <c r="C56" s="5" t="n"/>
      <c r="D56" s="4" t="n"/>
      <c r="E56" s="4" t="n"/>
      <c r="F56" s="6" t="n"/>
      <c r="G56" s="7" t="n"/>
      <c r="H56" s="7" t="n"/>
      <c r="I56" s="7" t="n"/>
      <c r="J56" s="8">
        <f>IF($A56="","",SUM(G56:I56))</f>
        <v/>
      </c>
      <c r="K56" s="7" t="n"/>
      <c r="L56" s="7" t="n"/>
      <c r="M56" s="7" t="n"/>
      <c r="N56" s="7" t="n"/>
      <c r="O56" s="7" t="n"/>
      <c r="P56" s="7" t="n"/>
      <c r="Q56" s="8">
        <f>IF($A56="","",K56*12)</f>
        <v/>
      </c>
      <c r="R56" s="8">
        <f>IF($A56="","",SUM(L56*12,M56:P56))</f>
        <v/>
      </c>
      <c r="S56" s="8">
        <f>IF($A56="","",Q56-R56)</f>
        <v/>
      </c>
      <c r="T56" s="9">
        <f>IF($A56="","",IFERROR(Q56/J56,0))</f>
        <v/>
      </c>
      <c r="U56" s="9">
        <f>IF($A56="","",IFERROR(S56/J56,0))</f>
        <v/>
      </c>
      <c r="V56" s="7" t="n"/>
      <c r="W56" s="8">
        <f>IF($A56="","",S56-V56)</f>
        <v/>
      </c>
      <c r="X56" s="9">
        <f>IF($A56="","",IFERROR(W56/J56,0))</f>
        <v/>
      </c>
      <c r="Y56" s="4" t="n"/>
      <c r="Z56" s="4" t="n"/>
      <c r="AA56" s="5" t="n"/>
    </row>
    <row r="57">
      <c r="A57" s="4" t="n"/>
      <c r="B57" s="5" t="n"/>
      <c r="C57" s="5" t="n"/>
      <c r="D57" s="4" t="n"/>
      <c r="E57" s="4" t="n"/>
      <c r="F57" s="6" t="n"/>
      <c r="G57" s="7" t="n"/>
      <c r="H57" s="7" t="n"/>
      <c r="I57" s="7" t="n"/>
      <c r="J57" s="10">
        <f>IF($A57="","",SUM(G57:I57))</f>
        <v/>
      </c>
      <c r="K57" s="7" t="n"/>
      <c r="L57" s="7" t="n"/>
      <c r="M57" s="7" t="n"/>
      <c r="N57" s="7" t="n"/>
      <c r="O57" s="7" t="n"/>
      <c r="P57" s="7" t="n"/>
      <c r="Q57" s="10">
        <f>IF($A57="","",K57*12)</f>
        <v/>
      </c>
      <c r="R57" s="10">
        <f>IF($A57="","",SUM(L57*12,M57:P57))</f>
        <v/>
      </c>
      <c r="S57" s="10">
        <f>IF($A57="","",Q57-R57)</f>
        <v/>
      </c>
      <c r="T57" s="11">
        <f>IF($A57="","",IFERROR(Q57/J57,0))</f>
        <v/>
      </c>
      <c r="U57" s="11">
        <f>IF($A57="","",IFERROR(S57/J57,0))</f>
        <v/>
      </c>
      <c r="V57" s="7" t="n"/>
      <c r="W57" s="10">
        <f>IF($A57="","",S57-V57)</f>
        <v/>
      </c>
      <c r="X57" s="11">
        <f>IF($A57="","",IFERROR(W57/J57,0))</f>
        <v/>
      </c>
      <c r="Y57" s="4" t="n"/>
      <c r="Z57" s="4" t="n"/>
      <c r="AA57" s="5" t="n"/>
    </row>
    <row r="58">
      <c r="A58" s="4" t="n"/>
      <c r="B58" s="5" t="n"/>
      <c r="C58" s="5" t="n"/>
      <c r="D58" s="4" t="n"/>
      <c r="E58" s="4" t="n"/>
      <c r="F58" s="6" t="n"/>
      <c r="G58" s="7" t="n"/>
      <c r="H58" s="7" t="n"/>
      <c r="I58" s="7" t="n"/>
      <c r="J58" s="8">
        <f>IF($A58="","",SUM(G58:I58))</f>
        <v/>
      </c>
      <c r="K58" s="7" t="n"/>
      <c r="L58" s="7" t="n"/>
      <c r="M58" s="7" t="n"/>
      <c r="N58" s="7" t="n"/>
      <c r="O58" s="7" t="n"/>
      <c r="P58" s="7" t="n"/>
      <c r="Q58" s="8">
        <f>IF($A58="","",K58*12)</f>
        <v/>
      </c>
      <c r="R58" s="8">
        <f>IF($A58="","",SUM(L58*12,M58:P58))</f>
        <v/>
      </c>
      <c r="S58" s="8">
        <f>IF($A58="","",Q58-R58)</f>
        <v/>
      </c>
      <c r="T58" s="9">
        <f>IF($A58="","",IFERROR(Q58/J58,0))</f>
        <v/>
      </c>
      <c r="U58" s="9">
        <f>IF($A58="","",IFERROR(S58/J58,0))</f>
        <v/>
      </c>
      <c r="V58" s="7" t="n"/>
      <c r="W58" s="8">
        <f>IF($A58="","",S58-V58)</f>
        <v/>
      </c>
      <c r="X58" s="9">
        <f>IF($A58="","",IFERROR(W58/J58,0))</f>
        <v/>
      </c>
      <c r="Y58" s="4" t="n"/>
      <c r="Z58" s="4" t="n"/>
      <c r="AA58" s="5" t="n"/>
    </row>
    <row r="59">
      <c r="A59" s="4" t="n"/>
      <c r="B59" s="5" t="n"/>
      <c r="C59" s="5" t="n"/>
      <c r="D59" s="4" t="n"/>
      <c r="E59" s="4" t="n"/>
      <c r="F59" s="6" t="n"/>
      <c r="G59" s="7" t="n"/>
      <c r="H59" s="7" t="n"/>
      <c r="I59" s="7" t="n"/>
      <c r="J59" s="10">
        <f>IF($A59="","",SUM(G59:I59))</f>
        <v/>
      </c>
      <c r="K59" s="7" t="n"/>
      <c r="L59" s="7" t="n"/>
      <c r="M59" s="7" t="n"/>
      <c r="N59" s="7" t="n"/>
      <c r="O59" s="7" t="n"/>
      <c r="P59" s="7" t="n"/>
      <c r="Q59" s="10">
        <f>IF($A59="","",K59*12)</f>
        <v/>
      </c>
      <c r="R59" s="10">
        <f>IF($A59="","",SUM(L59*12,M59:P59))</f>
        <v/>
      </c>
      <c r="S59" s="10">
        <f>IF($A59="","",Q59-R59)</f>
        <v/>
      </c>
      <c r="T59" s="11">
        <f>IF($A59="","",IFERROR(Q59/J59,0))</f>
        <v/>
      </c>
      <c r="U59" s="11">
        <f>IF($A59="","",IFERROR(S59/J59,0))</f>
        <v/>
      </c>
      <c r="V59" s="7" t="n"/>
      <c r="W59" s="10">
        <f>IF($A59="","",S59-V59)</f>
        <v/>
      </c>
      <c r="X59" s="11">
        <f>IF($A59="","",IFERROR(W59/J59,0))</f>
        <v/>
      </c>
      <c r="Y59" s="4" t="n"/>
      <c r="Z59" s="4" t="n"/>
      <c r="AA59" s="5" t="n"/>
    </row>
    <row r="60">
      <c r="A60" s="4" t="n"/>
      <c r="B60" s="5" t="n"/>
      <c r="C60" s="5" t="n"/>
      <c r="D60" s="4" t="n"/>
      <c r="E60" s="4" t="n"/>
      <c r="F60" s="6" t="n"/>
      <c r="G60" s="7" t="n"/>
      <c r="H60" s="7" t="n"/>
      <c r="I60" s="7" t="n"/>
      <c r="J60" s="8">
        <f>IF($A60="","",SUM(G60:I60))</f>
        <v/>
      </c>
      <c r="K60" s="7" t="n"/>
      <c r="L60" s="7" t="n"/>
      <c r="M60" s="7" t="n"/>
      <c r="N60" s="7" t="n"/>
      <c r="O60" s="7" t="n"/>
      <c r="P60" s="7" t="n"/>
      <c r="Q60" s="8">
        <f>IF($A60="","",K60*12)</f>
        <v/>
      </c>
      <c r="R60" s="8">
        <f>IF($A60="","",SUM(L60*12,M60:P60))</f>
        <v/>
      </c>
      <c r="S60" s="8">
        <f>IF($A60="","",Q60-R60)</f>
        <v/>
      </c>
      <c r="T60" s="9">
        <f>IF($A60="","",IFERROR(Q60/J60,0))</f>
        <v/>
      </c>
      <c r="U60" s="9">
        <f>IF($A60="","",IFERROR(S60/J60,0))</f>
        <v/>
      </c>
      <c r="V60" s="7" t="n"/>
      <c r="W60" s="8">
        <f>IF($A60="","",S60-V60)</f>
        <v/>
      </c>
      <c r="X60" s="9">
        <f>IF($A60="","",IFERROR(W60/J60,0))</f>
        <v/>
      </c>
      <c r="Y60" s="4" t="n"/>
      <c r="Z60" s="4" t="n"/>
      <c r="AA60" s="5" t="n"/>
    </row>
    <row r="61">
      <c r="A61" s="4" t="n"/>
      <c r="B61" s="5" t="n"/>
      <c r="C61" s="5" t="n"/>
      <c r="D61" s="4" t="n"/>
      <c r="E61" s="4" t="n"/>
      <c r="F61" s="6" t="n"/>
      <c r="G61" s="7" t="n"/>
      <c r="H61" s="7" t="n"/>
      <c r="I61" s="7" t="n"/>
      <c r="J61" s="10">
        <f>IF($A61="","",SUM(G61:I61))</f>
        <v/>
      </c>
      <c r="K61" s="7" t="n"/>
      <c r="L61" s="7" t="n"/>
      <c r="M61" s="7" t="n"/>
      <c r="N61" s="7" t="n"/>
      <c r="O61" s="7" t="n"/>
      <c r="P61" s="7" t="n"/>
      <c r="Q61" s="10">
        <f>IF($A61="","",K61*12)</f>
        <v/>
      </c>
      <c r="R61" s="10">
        <f>IF($A61="","",SUM(L61*12,M61:P61))</f>
        <v/>
      </c>
      <c r="S61" s="10">
        <f>IF($A61="","",Q61-R61)</f>
        <v/>
      </c>
      <c r="T61" s="11">
        <f>IF($A61="","",IFERROR(Q61/J61,0))</f>
        <v/>
      </c>
      <c r="U61" s="11">
        <f>IF($A61="","",IFERROR(S61/J61,0))</f>
        <v/>
      </c>
      <c r="V61" s="7" t="n"/>
      <c r="W61" s="10">
        <f>IF($A61="","",S61-V61)</f>
        <v/>
      </c>
      <c r="X61" s="11">
        <f>IF($A61="","",IFERROR(W61/J61,0))</f>
        <v/>
      </c>
      <c r="Y61" s="4" t="n"/>
      <c r="Z61" s="4" t="n"/>
      <c r="AA61" s="5" t="n"/>
    </row>
    <row r="62">
      <c r="A62" s="4" t="n"/>
      <c r="B62" s="5" t="n"/>
      <c r="C62" s="5" t="n"/>
      <c r="D62" s="4" t="n"/>
      <c r="E62" s="4" t="n"/>
      <c r="F62" s="6" t="n"/>
      <c r="G62" s="7" t="n"/>
      <c r="H62" s="7" t="n"/>
      <c r="I62" s="7" t="n"/>
      <c r="J62" s="8">
        <f>IF($A62="","",SUM(G62:I62))</f>
        <v/>
      </c>
      <c r="K62" s="7" t="n"/>
      <c r="L62" s="7" t="n"/>
      <c r="M62" s="7" t="n"/>
      <c r="N62" s="7" t="n"/>
      <c r="O62" s="7" t="n"/>
      <c r="P62" s="7" t="n"/>
      <c r="Q62" s="8">
        <f>IF($A62="","",K62*12)</f>
        <v/>
      </c>
      <c r="R62" s="8">
        <f>IF($A62="","",SUM(L62*12,M62:P62))</f>
        <v/>
      </c>
      <c r="S62" s="8">
        <f>IF($A62="","",Q62-R62)</f>
        <v/>
      </c>
      <c r="T62" s="9">
        <f>IF($A62="","",IFERROR(Q62/J62,0))</f>
        <v/>
      </c>
      <c r="U62" s="9">
        <f>IF($A62="","",IFERROR(S62/J62,0))</f>
        <v/>
      </c>
      <c r="V62" s="7" t="n"/>
      <c r="W62" s="8">
        <f>IF($A62="","",S62-V62)</f>
        <v/>
      </c>
      <c r="X62" s="9">
        <f>IF($A62="","",IFERROR(W62/J62,0))</f>
        <v/>
      </c>
      <c r="Y62" s="4" t="n"/>
      <c r="Z62" s="4" t="n"/>
      <c r="AA62" s="5" t="n"/>
    </row>
    <row r="63">
      <c r="A63" s="4" t="n"/>
      <c r="B63" s="5" t="n"/>
      <c r="C63" s="5" t="n"/>
      <c r="D63" s="4" t="n"/>
      <c r="E63" s="4" t="n"/>
      <c r="F63" s="6" t="n"/>
      <c r="G63" s="7" t="n"/>
      <c r="H63" s="7" t="n"/>
      <c r="I63" s="7" t="n"/>
      <c r="J63" s="10">
        <f>IF($A63="","",SUM(G63:I63))</f>
        <v/>
      </c>
      <c r="K63" s="7" t="n"/>
      <c r="L63" s="7" t="n"/>
      <c r="M63" s="7" t="n"/>
      <c r="N63" s="7" t="n"/>
      <c r="O63" s="7" t="n"/>
      <c r="P63" s="7" t="n"/>
      <c r="Q63" s="10">
        <f>IF($A63="","",K63*12)</f>
        <v/>
      </c>
      <c r="R63" s="10">
        <f>IF($A63="","",SUM(L63*12,M63:P63))</f>
        <v/>
      </c>
      <c r="S63" s="10">
        <f>IF($A63="","",Q63-R63)</f>
        <v/>
      </c>
      <c r="T63" s="11">
        <f>IF($A63="","",IFERROR(Q63/J63,0))</f>
        <v/>
      </c>
      <c r="U63" s="11">
        <f>IF($A63="","",IFERROR(S63/J63,0))</f>
        <v/>
      </c>
      <c r="V63" s="7" t="n"/>
      <c r="W63" s="10">
        <f>IF($A63="","",S63-V63)</f>
        <v/>
      </c>
      <c r="X63" s="11">
        <f>IF($A63="","",IFERROR(W63/J63,0))</f>
        <v/>
      </c>
      <c r="Y63" s="4" t="n"/>
      <c r="Z63" s="4" t="n"/>
      <c r="AA63" s="5" t="n"/>
    </row>
    <row r="64">
      <c r="A64" s="4" t="n"/>
      <c r="B64" s="5" t="n"/>
      <c r="C64" s="5" t="n"/>
      <c r="D64" s="4" t="n"/>
      <c r="E64" s="4" t="n"/>
      <c r="F64" s="6" t="n"/>
      <c r="G64" s="7" t="n"/>
      <c r="H64" s="7" t="n"/>
      <c r="I64" s="7" t="n"/>
      <c r="J64" s="8">
        <f>IF($A64="","",SUM(G64:I64))</f>
        <v/>
      </c>
      <c r="K64" s="7" t="n"/>
      <c r="L64" s="7" t="n"/>
      <c r="M64" s="7" t="n"/>
      <c r="N64" s="7" t="n"/>
      <c r="O64" s="7" t="n"/>
      <c r="P64" s="7" t="n"/>
      <c r="Q64" s="8">
        <f>IF($A64="","",K64*12)</f>
        <v/>
      </c>
      <c r="R64" s="8">
        <f>IF($A64="","",SUM(L64*12,M64:P64))</f>
        <v/>
      </c>
      <c r="S64" s="8">
        <f>IF($A64="","",Q64-R64)</f>
        <v/>
      </c>
      <c r="T64" s="9">
        <f>IF($A64="","",IFERROR(Q64/J64,0))</f>
        <v/>
      </c>
      <c r="U64" s="9">
        <f>IF($A64="","",IFERROR(S64/J64,0))</f>
        <v/>
      </c>
      <c r="V64" s="7" t="n"/>
      <c r="W64" s="8">
        <f>IF($A64="","",S64-V64)</f>
        <v/>
      </c>
      <c r="X64" s="9">
        <f>IF($A64="","",IFERROR(W64/J64,0))</f>
        <v/>
      </c>
      <c r="Y64" s="4" t="n"/>
      <c r="Z64" s="4" t="n"/>
      <c r="AA64" s="5" t="n"/>
    </row>
    <row r="65">
      <c r="A65" s="4" t="n"/>
      <c r="B65" s="5" t="n"/>
      <c r="C65" s="5" t="n"/>
      <c r="D65" s="4" t="n"/>
      <c r="E65" s="4" t="n"/>
      <c r="F65" s="6" t="n"/>
      <c r="G65" s="7" t="n"/>
      <c r="H65" s="7" t="n"/>
      <c r="I65" s="7" t="n"/>
      <c r="J65" s="10">
        <f>IF($A65="","",SUM(G65:I65))</f>
        <v/>
      </c>
      <c r="K65" s="7" t="n"/>
      <c r="L65" s="7" t="n"/>
      <c r="M65" s="7" t="n"/>
      <c r="N65" s="7" t="n"/>
      <c r="O65" s="7" t="n"/>
      <c r="P65" s="7" t="n"/>
      <c r="Q65" s="10">
        <f>IF($A65="","",K65*12)</f>
        <v/>
      </c>
      <c r="R65" s="10">
        <f>IF($A65="","",SUM(L65*12,M65:P65))</f>
        <v/>
      </c>
      <c r="S65" s="10">
        <f>IF($A65="","",Q65-R65)</f>
        <v/>
      </c>
      <c r="T65" s="11">
        <f>IF($A65="","",IFERROR(Q65/J65,0))</f>
        <v/>
      </c>
      <c r="U65" s="11">
        <f>IF($A65="","",IFERROR(S65/J65,0))</f>
        <v/>
      </c>
      <c r="V65" s="7" t="n"/>
      <c r="W65" s="10">
        <f>IF($A65="","",S65-V65)</f>
        <v/>
      </c>
      <c r="X65" s="11">
        <f>IF($A65="","",IFERROR(W65/J65,0))</f>
        <v/>
      </c>
      <c r="Y65" s="4" t="n"/>
      <c r="Z65" s="4" t="n"/>
      <c r="AA65" s="5" t="n"/>
    </row>
    <row r="66">
      <c r="A66" s="4" t="n"/>
      <c r="B66" s="5" t="n"/>
      <c r="C66" s="5" t="n"/>
      <c r="D66" s="4" t="n"/>
      <c r="E66" s="4" t="n"/>
      <c r="F66" s="6" t="n"/>
      <c r="G66" s="7" t="n"/>
      <c r="H66" s="7" t="n"/>
      <c r="I66" s="7" t="n"/>
      <c r="J66" s="8">
        <f>IF($A66="","",SUM(G66:I66))</f>
        <v/>
      </c>
      <c r="K66" s="7" t="n"/>
      <c r="L66" s="7" t="n"/>
      <c r="M66" s="7" t="n"/>
      <c r="N66" s="7" t="n"/>
      <c r="O66" s="7" t="n"/>
      <c r="P66" s="7" t="n"/>
      <c r="Q66" s="8">
        <f>IF($A66="","",K66*12)</f>
        <v/>
      </c>
      <c r="R66" s="8">
        <f>IF($A66="","",SUM(L66*12,M66:P66))</f>
        <v/>
      </c>
      <c r="S66" s="8">
        <f>IF($A66="","",Q66-R66)</f>
        <v/>
      </c>
      <c r="T66" s="9">
        <f>IF($A66="","",IFERROR(Q66/J66,0))</f>
        <v/>
      </c>
      <c r="U66" s="9">
        <f>IF($A66="","",IFERROR(S66/J66,0))</f>
        <v/>
      </c>
      <c r="V66" s="7" t="n"/>
      <c r="W66" s="8">
        <f>IF($A66="","",S66-V66)</f>
        <v/>
      </c>
      <c r="X66" s="9">
        <f>IF($A66="","",IFERROR(W66/J66,0))</f>
        <v/>
      </c>
      <c r="Y66" s="4" t="n"/>
      <c r="Z66" s="4" t="n"/>
      <c r="AA66" s="5" t="n"/>
    </row>
    <row r="67">
      <c r="A67" s="4" t="n"/>
      <c r="B67" s="5" t="n"/>
      <c r="C67" s="5" t="n"/>
      <c r="D67" s="4" t="n"/>
      <c r="E67" s="4" t="n"/>
      <c r="F67" s="6" t="n"/>
      <c r="G67" s="7" t="n"/>
      <c r="H67" s="7" t="n"/>
      <c r="I67" s="7" t="n"/>
      <c r="J67" s="10">
        <f>IF($A67="","",SUM(G67:I67))</f>
        <v/>
      </c>
      <c r="K67" s="7" t="n"/>
      <c r="L67" s="7" t="n"/>
      <c r="M67" s="7" t="n"/>
      <c r="N67" s="7" t="n"/>
      <c r="O67" s="7" t="n"/>
      <c r="P67" s="7" t="n"/>
      <c r="Q67" s="10">
        <f>IF($A67="","",K67*12)</f>
        <v/>
      </c>
      <c r="R67" s="10">
        <f>IF($A67="","",SUM(L67*12,M67:P67))</f>
        <v/>
      </c>
      <c r="S67" s="10">
        <f>IF($A67="","",Q67-R67)</f>
        <v/>
      </c>
      <c r="T67" s="11">
        <f>IF($A67="","",IFERROR(Q67/J67,0))</f>
        <v/>
      </c>
      <c r="U67" s="11">
        <f>IF($A67="","",IFERROR(S67/J67,0))</f>
        <v/>
      </c>
      <c r="V67" s="7" t="n"/>
      <c r="W67" s="10">
        <f>IF($A67="","",S67-V67)</f>
        <v/>
      </c>
      <c r="X67" s="11">
        <f>IF($A67="","",IFERROR(W67/J67,0))</f>
        <v/>
      </c>
      <c r="Y67" s="4" t="n"/>
      <c r="Z67" s="4" t="n"/>
      <c r="AA67" s="5" t="n"/>
    </row>
    <row r="68">
      <c r="A68" s="4" t="n"/>
      <c r="B68" s="5" t="n"/>
      <c r="C68" s="5" t="n"/>
      <c r="D68" s="4" t="n"/>
      <c r="E68" s="4" t="n"/>
      <c r="F68" s="6" t="n"/>
      <c r="G68" s="7" t="n"/>
      <c r="H68" s="7" t="n"/>
      <c r="I68" s="7" t="n"/>
      <c r="J68" s="8">
        <f>IF($A68="","",SUM(G68:I68))</f>
        <v/>
      </c>
      <c r="K68" s="7" t="n"/>
      <c r="L68" s="7" t="n"/>
      <c r="M68" s="7" t="n"/>
      <c r="N68" s="7" t="n"/>
      <c r="O68" s="7" t="n"/>
      <c r="P68" s="7" t="n"/>
      <c r="Q68" s="8">
        <f>IF($A68="","",K68*12)</f>
        <v/>
      </c>
      <c r="R68" s="8">
        <f>IF($A68="","",SUM(L68*12,M68:P68))</f>
        <v/>
      </c>
      <c r="S68" s="8">
        <f>IF($A68="","",Q68-R68)</f>
        <v/>
      </c>
      <c r="T68" s="9">
        <f>IF($A68="","",IFERROR(Q68/J68,0))</f>
        <v/>
      </c>
      <c r="U68" s="9">
        <f>IF($A68="","",IFERROR(S68/J68,0))</f>
        <v/>
      </c>
      <c r="V68" s="7" t="n"/>
      <c r="W68" s="8">
        <f>IF($A68="","",S68-V68)</f>
        <v/>
      </c>
      <c r="X68" s="9">
        <f>IF($A68="","",IFERROR(W68/J68,0))</f>
        <v/>
      </c>
      <c r="Y68" s="4" t="n"/>
      <c r="Z68" s="4" t="n"/>
      <c r="AA68" s="5" t="n"/>
    </row>
    <row r="69">
      <c r="A69" s="4" t="n"/>
      <c r="B69" s="5" t="n"/>
      <c r="C69" s="5" t="n"/>
      <c r="D69" s="4" t="n"/>
      <c r="E69" s="4" t="n"/>
      <c r="F69" s="6" t="n"/>
      <c r="G69" s="7" t="n"/>
      <c r="H69" s="7" t="n"/>
      <c r="I69" s="7" t="n"/>
      <c r="J69" s="10">
        <f>IF($A69="","",SUM(G69:I69))</f>
        <v/>
      </c>
      <c r="K69" s="7" t="n"/>
      <c r="L69" s="7" t="n"/>
      <c r="M69" s="7" t="n"/>
      <c r="N69" s="7" t="n"/>
      <c r="O69" s="7" t="n"/>
      <c r="P69" s="7" t="n"/>
      <c r="Q69" s="10">
        <f>IF($A69="","",K69*12)</f>
        <v/>
      </c>
      <c r="R69" s="10">
        <f>IF($A69="","",SUM(L69*12,M69:P69))</f>
        <v/>
      </c>
      <c r="S69" s="10">
        <f>IF($A69="","",Q69-R69)</f>
        <v/>
      </c>
      <c r="T69" s="11">
        <f>IF($A69="","",IFERROR(Q69/J69,0))</f>
        <v/>
      </c>
      <c r="U69" s="11">
        <f>IF($A69="","",IFERROR(S69/J69,0))</f>
        <v/>
      </c>
      <c r="V69" s="7" t="n"/>
      <c r="W69" s="10">
        <f>IF($A69="","",S69-V69)</f>
        <v/>
      </c>
      <c r="X69" s="11">
        <f>IF($A69="","",IFERROR(W69/J69,0))</f>
        <v/>
      </c>
      <c r="Y69" s="4" t="n"/>
      <c r="Z69" s="4" t="n"/>
      <c r="AA69" s="5" t="n"/>
    </row>
    <row r="70">
      <c r="A70" s="4" t="n"/>
      <c r="B70" s="5" t="n"/>
      <c r="C70" s="5" t="n"/>
      <c r="D70" s="4" t="n"/>
      <c r="E70" s="4" t="n"/>
      <c r="F70" s="6" t="n"/>
      <c r="G70" s="7" t="n"/>
      <c r="H70" s="7" t="n"/>
      <c r="I70" s="7" t="n"/>
      <c r="J70" s="8">
        <f>IF($A70="","",SUM(G70:I70))</f>
        <v/>
      </c>
      <c r="K70" s="7" t="n"/>
      <c r="L70" s="7" t="n"/>
      <c r="M70" s="7" t="n"/>
      <c r="N70" s="7" t="n"/>
      <c r="O70" s="7" t="n"/>
      <c r="P70" s="7" t="n"/>
      <c r="Q70" s="8">
        <f>IF($A70="","",K70*12)</f>
        <v/>
      </c>
      <c r="R70" s="8">
        <f>IF($A70="","",SUM(L70*12,M70:P70))</f>
        <v/>
      </c>
      <c r="S70" s="8">
        <f>IF($A70="","",Q70-R70)</f>
        <v/>
      </c>
      <c r="T70" s="9">
        <f>IF($A70="","",IFERROR(Q70/J70,0))</f>
        <v/>
      </c>
      <c r="U70" s="9">
        <f>IF($A70="","",IFERROR(S70/J70,0))</f>
        <v/>
      </c>
      <c r="V70" s="7" t="n"/>
      <c r="W70" s="8">
        <f>IF($A70="","",S70-V70)</f>
        <v/>
      </c>
      <c r="X70" s="9">
        <f>IF($A70="","",IFERROR(W70/J70,0))</f>
        <v/>
      </c>
      <c r="Y70" s="4" t="n"/>
      <c r="Z70" s="4" t="n"/>
      <c r="AA70" s="5" t="n"/>
    </row>
    <row r="71">
      <c r="A71" s="4" t="n"/>
      <c r="B71" s="5" t="n"/>
      <c r="C71" s="5" t="n"/>
      <c r="D71" s="4" t="n"/>
      <c r="E71" s="4" t="n"/>
      <c r="F71" s="6" t="n"/>
      <c r="G71" s="7" t="n"/>
      <c r="H71" s="7" t="n"/>
      <c r="I71" s="7" t="n"/>
      <c r="J71" s="10">
        <f>IF($A71="","",SUM(G71:I71))</f>
        <v/>
      </c>
      <c r="K71" s="7" t="n"/>
      <c r="L71" s="7" t="n"/>
      <c r="M71" s="7" t="n"/>
      <c r="N71" s="7" t="n"/>
      <c r="O71" s="7" t="n"/>
      <c r="P71" s="7" t="n"/>
      <c r="Q71" s="10">
        <f>IF($A71="","",K71*12)</f>
        <v/>
      </c>
      <c r="R71" s="10">
        <f>IF($A71="","",SUM(L71*12,M71:P71))</f>
        <v/>
      </c>
      <c r="S71" s="10">
        <f>IF($A71="","",Q71-R71)</f>
        <v/>
      </c>
      <c r="T71" s="11">
        <f>IF($A71="","",IFERROR(Q71/J71,0))</f>
        <v/>
      </c>
      <c r="U71" s="11">
        <f>IF($A71="","",IFERROR(S71/J71,0))</f>
        <v/>
      </c>
      <c r="V71" s="7" t="n"/>
      <c r="W71" s="10">
        <f>IF($A71="","",S71-V71)</f>
        <v/>
      </c>
      <c r="X71" s="11">
        <f>IF($A71="","",IFERROR(W71/J71,0))</f>
        <v/>
      </c>
      <c r="Y71" s="4" t="n"/>
      <c r="Z71" s="4" t="n"/>
      <c r="AA71" s="5" t="n"/>
    </row>
    <row r="72">
      <c r="A72" s="4" t="n"/>
      <c r="B72" s="5" t="n"/>
      <c r="C72" s="5" t="n"/>
      <c r="D72" s="4" t="n"/>
      <c r="E72" s="4" t="n"/>
      <c r="F72" s="6" t="n"/>
      <c r="G72" s="7" t="n"/>
      <c r="H72" s="7" t="n"/>
      <c r="I72" s="7" t="n"/>
      <c r="J72" s="8">
        <f>IF($A72="","",SUM(G72:I72))</f>
        <v/>
      </c>
      <c r="K72" s="7" t="n"/>
      <c r="L72" s="7" t="n"/>
      <c r="M72" s="7" t="n"/>
      <c r="N72" s="7" t="n"/>
      <c r="O72" s="7" t="n"/>
      <c r="P72" s="7" t="n"/>
      <c r="Q72" s="8">
        <f>IF($A72="","",K72*12)</f>
        <v/>
      </c>
      <c r="R72" s="8">
        <f>IF($A72="","",SUM(L72*12,M72:P72))</f>
        <v/>
      </c>
      <c r="S72" s="8">
        <f>IF($A72="","",Q72-R72)</f>
        <v/>
      </c>
      <c r="T72" s="9">
        <f>IF($A72="","",IFERROR(Q72/J72,0))</f>
        <v/>
      </c>
      <c r="U72" s="9">
        <f>IF($A72="","",IFERROR(S72/J72,0))</f>
        <v/>
      </c>
      <c r="V72" s="7" t="n"/>
      <c r="W72" s="8">
        <f>IF($A72="","",S72-V72)</f>
        <v/>
      </c>
      <c r="X72" s="9">
        <f>IF($A72="","",IFERROR(W72/J72,0))</f>
        <v/>
      </c>
      <c r="Y72" s="4" t="n"/>
      <c r="Z72" s="4" t="n"/>
      <c r="AA72" s="5" t="n"/>
    </row>
    <row r="73">
      <c r="A73" s="4" t="n"/>
      <c r="B73" s="5" t="n"/>
      <c r="C73" s="5" t="n"/>
      <c r="D73" s="4" t="n"/>
      <c r="E73" s="4" t="n"/>
      <c r="F73" s="6" t="n"/>
      <c r="G73" s="7" t="n"/>
      <c r="H73" s="7" t="n"/>
      <c r="I73" s="7" t="n"/>
      <c r="J73" s="10">
        <f>IF($A73="","",SUM(G73:I73))</f>
        <v/>
      </c>
      <c r="K73" s="7" t="n"/>
      <c r="L73" s="7" t="n"/>
      <c r="M73" s="7" t="n"/>
      <c r="N73" s="7" t="n"/>
      <c r="O73" s="7" t="n"/>
      <c r="P73" s="7" t="n"/>
      <c r="Q73" s="10">
        <f>IF($A73="","",K73*12)</f>
        <v/>
      </c>
      <c r="R73" s="10">
        <f>IF($A73="","",SUM(L73*12,M73:P73))</f>
        <v/>
      </c>
      <c r="S73" s="10">
        <f>IF($A73="","",Q73-R73)</f>
        <v/>
      </c>
      <c r="T73" s="11">
        <f>IF($A73="","",IFERROR(Q73/J73,0))</f>
        <v/>
      </c>
      <c r="U73" s="11">
        <f>IF($A73="","",IFERROR(S73/J73,0))</f>
        <v/>
      </c>
      <c r="V73" s="7" t="n"/>
      <c r="W73" s="10">
        <f>IF($A73="","",S73-V73)</f>
        <v/>
      </c>
      <c r="X73" s="11">
        <f>IF($A73="","",IFERROR(W73/J73,0))</f>
        <v/>
      </c>
      <c r="Y73" s="4" t="n"/>
      <c r="Z73" s="4" t="n"/>
      <c r="AA73" s="5" t="n"/>
    </row>
    <row r="74">
      <c r="A74" s="4" t="n"/>
      <c r="B74" s="5" t="n"/>
      <c r="C74" s="5" t="n"/>
      <c r="D74" s="4" t="n"/>
      <c r="E74" s="4" t="n"/>
      <c r="F74" s="6" t="n"/>
      <c r="G74" s="7" t="n"/>
      <c r="H74" s="7" t="n"/>
      <c r="I74" s="7" t="n"/>
      <c r="J74" s="8">
        <f>IF($A74="","",SUM(G74:I74))</f>
        <v/>
      </c>
      <c r="K74" s="7" t="n"/>
      <c r="L74" s="7" t="n"/>
      <c r="M74" s="7" t="n"/>
      <c r="N74" s="7" t="n"/>
      <c r="O74" s="7" t="n"/>
      <c r="P74" s="7" t="n"/>
      <c r="Q74" s="8">
        <f>IF($A74="","",K74*12)</f>
        <v/>
      </c>
      <c r="R74" s="8">
        <f>IF($A74="","",SUM(L74*12,M74:P74))</f>
        <v/>
      </c>
      <c r="S74" s="8">
        <f>IF($A74="","",Q74-R74)</f>
        <v/>
      </c>
      <c r="T74" s="9">
        <f>IF($A74="","",IFERROR(Q74/J74,0))</f>
        <v/>
      </c>
      <c r="U74" s="9">
        <f>IF($A74="","",IFERROR(S74/J74,0))</f>
        <v/>
      </c>
      <c r="V74" s="7" t="n"/>
      <c r="W74" s="8">
        <f>IF($A74="","",S74-V74)</f>
        <v/>
      </c>
      <c r="X74" s="9">
        <f>IF($A74="","",IFERROR(W74/J74,0))</f>
        <v/>
      </c>
      <c r="Y74" s="4" t="n"/>
      <c r="Z74" s="4" t="n"/>
      <c r="AA74" s="5" t="n"/>
    </row>
    <row r="75">
      <c r="A75" s="4" t="n"/>
      <c r="B75" s="5" t="n"/>
      <c r="C75" s="5" t="n"/>
      <c r="D75" s="4" t="n"/>
      <c r="E75" s="4" t="n"/>
      <c r="F75" s="6" t="n"/>
      <c r="G75" s="7" t="n"/>
      <c r="H75" s="7" t="n"/>
      <c r="I75" s="7" t="n"/>
      <c r="J75" s="10">
        <f>IF($A75="","",SUM(G75:I75))</f>
        <v/>
      </c>
      <c r="K75" s="7" t="n"/>
      <c r="L75" s="7" t="n"/>
      <c r="M75" s="7" t="n"/>
      <c r="N75" s="7" t="n"/>
      <c r="O75" s="7" t="n"/>
      <c r="P75" s="7" t="n"/>
      <c r="Q75" s="10">
        <f>IF($A75="","",K75*12)</f>
        <v/>
      </c>
      <c r="R75" s="10">
        <f>IF($A75="","",SUM(L75*12,M75:P75))</f>
        <v/>
      </c>
      <c r="S75" s="10">
        <f>IF($A75="","",Q75-R75)</f>
        <v/>
      </c>
      <c r="T75" s="11">
        <f>IF($A75="","",IFERROR(Q75/J75,0))</f>
        <v/>
      </c>
      <c r="U75" s="11">
        <f>IF($A75="","",IFERROR(S75/J75,0))</f>
        <v/>
      </c>
      <c r="V75" s="7" t="n"/>
      <c r="W75" s="10">
        <f>IF($A75="","",S75-V75)</f>
        <v/>
      </c>
      <c r="X75" s="11">
        <f>IF($A75="","",IFERROR(W75/J75,0))</f>
        <v/>
      </c>
      <c r="Y75" s="4" t="n"/>
      <c r="Z75" s="4" t="n"/>
      <c r="AA75" s="5" t="n"/>
    </row>
    <row r="76">
      <c r="A76" s="4" t="n"/>
      <c r="B76" s="5" t="n"/>
      <c r="C76" s="5" t="n"/>
      <c r="D76" s="4" t="n"/>
      <c r="E76" s="4" t="n"/>
      <c r="F76" s="6" t="n"/>
      <c r="G76" s="7" t="n"/>
      <c r="H76" s="7" t="n"/>
      <c r="I76" s="7" t="n"/>
      <c r="J76" s="8">
        <f>IF($A76="","",SUM(G76:I76))</f>
        <v/>
      </c>
      <c r="K76" s="7" t="n"/>
      <c r="L76" s="7" t="n"/>
      <c r="M76" s="7" t="n"/>
      <c r="N76" s="7" t="n"/>
      <c r="O76" s="7" t="n"/>
      <c r="P76" s="7" t="n"/>
      <c r="Q76" s="8">
        <f>IF($A76="","",K76*12)</f>
        <v/>
      </c>
      <c r="R76" s="8">
        <f>IF($A76="","",SUM(L76*12,M76:P76))</f>
        <v/>
      </c>
      <c r="S76" s="8">
        <f>IF($A76="","",Q76-R76)</f>
        <v/>
      </c>
      <c r="T76" s="9">
        <f>IF($A76="","",IFERROR(Q76/J76,0))</f>
        <v/>
      </c>
      <c r="U76" s="9">
        <f>IF($A76="","",IFERROR(S76/J76,0))</f>
        <v/>
      </c>
      <c r="V76" s="7" t="n"/>
      <c r="W76" s="8">
        <f>IF($A76="","",S76-V76)</f>
        <v/>
      </c>
      <c r="X76" s="9">
        <f>IF($A76="","",IFERROR(W76/J76,0))</f>
        <v/>
      </c>
      <c r="Y76" s="4" t="n"/>
      <c r="Z76" s="4" t="n"/>
      <c r="AA76" s="5" t="n"/>
    </row>
    <row r="77">
      <c r="A77" s="4" t="n"/>
      <c r="B77" s="5" t="n"/>
      <c r="C77" s="5" t="n"/>
      <c r="D77" s="4" t="n"/>
      <c r="E77" s="4" t="n"/>
      <c r="F77" s="6" t="n"/>
      <c r="G77" s="7" t="n"/>
      <c r="H77" s="7" t="n"/>
      <c r="I77" s="7" t="n"/>
      <c r="J77" s="10">
        <f>IF($A77="","",SUM(G77:I77))</f>
        <v/>
      </c>
      <c r="K77" s="7" t="n"/>
      <c r="L77" s="7" t="n"/>
      <c r="M77" s="7" t="n"/>
      <c r="N77" s="7" t="n"/>
      <c r="O77" s="7" t="n"/>
      <c r="P77" s="7" t="n"/>
      <c r="Q77" s="10">
        <f>IF($A77="","",K77*12)</f>
        <v/>
      </c>
      <c r="R77" s="10">
        <f>IF($A77="","",SUM(L77*12,M77:P77))</f>
        <v/>
      </c>
      <c r="S77" s="10">
        <f>IF($A77="","",Q77-R77)</f>
        <v/>
      </c>
      <c r="T77" s="11">
        <f>IF($A77="","",IFERROR(Q77/J77,0))</f>
        <v/>
      </c>
      <c r="U77" s="11">
        <f>IF($A77="","",IFERROR(S77/J77,0))</f>
        <v/>
      </c>
      <c r="V77" s="7" t="n"/>
      <c r="W77" s="10">
        <f>IF($A77="","",S77-V77)</f>
        <v/>
      </c>
      <c r="X77" s="11">
        <f>IF($A77="","",IFERROR(W77/J77,0))</f>
        <v/>
      </c>
      <c r="Y77" s="4" t="n"/>
      <c r="Z77" s="4" t="n"/>
      <c r="AA77" s="5" t="n"/>
    </row>
    <row r="78">
      <c r="A78" s="4" t="n"/>
      <c r="B78" s="5" t="n"/>
      <c r="C78" s="5" t="n"/>
      <c r="D78" s="4" t="n"/>
      <c r="E78" s="4" t="n"/>
      <c r="F78" s="6" t="n"/>
      <c r="G78" s="7" t="n"/>
      <c r="H78" s="7" t="n"/>
      <c r="I78" s="7" t="n"/>
      <c r="J78" s="8">
        <f>IF($A78="","",SUM(G78:I78))</f>
        <v/>
      </c>
      <c r="K78" s="7" t="n"/>
      <c r="L78" s="7" t="n"/>
      <c r="M78" s="7" t="n"/>
      <c r="N78" s="7" t="n"/>
      <c r="O78" s="7" t="n"/>
      <c r="P78" s="7" t="n"/>
      <c r="Q78" s="8">
        <f>IF($A78="","",K78*12)</f>
        <v/>
      </c>
      <c r="R78" s="8">
        <f>IF($A78="","",SUM(L78*12,M78:P78))</f>
        <v/>
      </c>
      <c r="S78" s="8">
        <f>IF($A78="","",Q78-R78)</f>
        <v/>
      </c>
      <c r="T78" s="9">
        <f>IF($A78="","",IFERROR(Q78/J78,0))</f>
        <v/>
      </c>
      <c r="U78" s="9">
        <f>IF($A78="","",IFERROR(S78/J78,0))</f>
        <v/>
      </c>
      <c r="V78" s="7" t="n"/>
      <c r="W78" s="8">
        <f>IF($A78="","",S78-V78)</f>
        <v/>
      </c>
      <c r="X78" s="9">
        <f>IF($A78="","",IFERROR(W78/J78,0))</f>
        <v/>
      </c>
      <c r="Y78" s="4" t="n"/>
      <c r="Z78" s="4" t="n"/>
      <c r="AA78" s="5" t="n"/>
    </row>
    <row r="79">
      <c r="A79" s="4" t="n"/>
      <c r="B79" s="5" t="n"/>
      <c r="C79" s="5" t="n"/>
      <c r="D79" s="4" t="n"/>
      <c r="E79" s="4" t="n"/>
      <c r="F79" s="6" t="n"/>
      <c r="G79" s="7" t="n"/>
      <c r="H79" s="7" t="n"/>
      <c r="I79" s="7" t="n"/>
      <c r="J79" s="10">
        <f>IF($A79="","",SUM(G79:I79))</f>
        <v/>
      </c>
      <c r="K79" s="7" t="n"/>
      <c r="L79" s="7" t="n"/>
      <c r="M79" s="7" t="n"/>
      <c r="N79" s="7" t="n"/>
      <c r="O79" s="7" t="n"/>
      <c r="P79" s="7" t="n"/>
      <c r="Q79" s="10">
        <f>IF($A79="","",K79*12)</f>
        <v/>
      </c>
      <c r="R79" s="10">
        <f>IF($A79="","",SUM(L79*12,M79:P79))</f>
        <v/>
      </c>
      <c r="S79" s="10">
        <f>IF($A79="","",Q79-R79)</f>
        <v/>
      </c>
      <c r="T79" s="11">
        <f>IF($A79="","",IFERROR(Q79/J79,0))</f>
        <v/>
      </c>
      <c r="U79" s="11">
        <f>IF($A79="","",IFERROR(S79/J79,0))</f>
        <v/>
      </c>
      <c r="V79" s="7" t="n"/>
      <c r="W79" s="10">
        <f>IF($A79="","",S79-V79)</f>
        <v/>
      </c>
      <c r="X79" s="11">
        <f>IF($A79="","",IFERROR(W79/J79,0))</f>
        <v/>
      </c>
      <c r="Y79" s="4" t="n"/>
      <c r="Z79" s="4" t="n"/>
      <c r="AA79" s="5" t="n"/>
    </row>
    <row r="80">
      <c r="A80" s="4" t="n"/>
      <c r="B80" s="5" t="n"/>
      <c r="C80" s="5" t="n"/>
      <c r="D80" s="4" t="n"/>
      <c r="E80" s="4" t="n"/>
      <c r="F80" s="6" t="n"/>
      <c r="G80" s="7" t="n"/>
      <c r="H80" s="7" t="n"/>
      <c r="I80" s="7" t="n"/>
      <c r="J80" s="8">
        <f>IF($A80="","",SUM(G80:I80))</f>
        <v/>
      </c>
      <c r="K80" s="7" t="n"/>
      <c r="L80" s="7" t="n"/>
      <c r="M80" s="7" t="n"/>
      <c r="N80" s="7" t="n"/>
      <c r="O80" s="7" t="n"/>
      <c r="P80" s="7" t="n"/>
      <c r="Q80" s="8">
        <f>IF($A80="","",K80*12)</f>
        <v/>
      </c>
      <c r="R80" s="8">
        <f>IF($A80="","",SUM(L80*12,M80:P80))</f>
        <v/>
      </c>
      <c r="S80" s="8">
        <f>IF($A80="","",Q80-R80)</f>
        <v/>
      </c>
      <c r="T80" s="9">
        <f>IF($A80="","",IFERROR(Q80/J80,0))</f>
        <v/>
      </c>
      <c r="U80" s="9">
        <f>IF($A80="","",IFERROR(S80/J80,0))</f>
        <v/>
      </c>
      <c r="V80" s="7" t="n"/>
      <c r="W80" s="8">
        <f>IF($A80="","",S80-V80)</f>
        <v/>
      </c>
      <c r="X80" s="9">
        <f>IF($A80="","",IFERROR(W80/J80,0))</f>
        <v/>
      </c>
      <c r="Y80" s="4" t="n"/>
      <c r="Z80" s="4" t="n"/>
      <c r="AA80" s="5" t="n"/>
    </row>
    <row r="81">
      <c r="A81" s="4" t="n"/>
      <c r="B81" s="5" t="n"/>
      <c r="C81" s="5" t="n"/>
      <c r="D81" s="4" t="n"/>
      <c r="E81" s="4" t="n"/>
      <c r="F81" s="6" t="n"/>
      <c r="G81" s="7" t="n"/>
      <c r="H81" s="7" t="n"/>
      <c r="I81" s="7" t="n"/>
      <c r="J81" s="10">
        <f>IF($A81="","",SUM(G81:I81))</f>
        <v/>
      </c>
      <c r="K81" s="7" t="n"/>
      <c r="L81" s="7" t="n"/>
      <c r="M81" s="7" t="n"/>
      <c r="N81" s="7" t="n"/>
      <c r="O81" s="7" t="n"/>
      <c r="P81" s="7" t="n"/>
      <c r="Q81" s="10">
        <f>IF($A81="","",K81*12)</f>
        <v/>
      </c>
      <c r="R81" s="10">
        <f>IF($A81="","",SUM(L81*12,M81:P81))</f>
        <v/>
      </c>
      <c r="S81" s="10">
        <f>IF($A81="","",Q81-R81)</f>
        <v/>
      </c>
      <c r="T81" s="11">
        <f>IF($A81="","",IFERROR(Q81/J81,0))</f>
        <v/>
      </c>
      <c r="U81" s="11">
        <f>IF($A81="","",IFERROR(S81/J81,0))</f>
        <v/>
      </c>
      <c r="V81" s="7" t="n"/>
      <c r="W81" s="10">
        <f>IF($A81="","",S81-V81)</f>
        <v/>
      </c>
      <c r="X81" s="11">
        <f>IF($A81="","",IFERROR(W81/J81,0))</f>
        <v/>
      </c>
      <c r="Y81" s="4" t="n"/>
      <c r="Z81" s="4" t="n"/>
      <c r="AA81" s="5" t="n"/>
    </row>
    <row r="82">
      <c r="A82" s="4" t="n"/>
      <c r="B82" s="5" t="n"/>
      <c r="C82" s="5" t="n"/>
      <c r="D82" s="4" t="n"/>
      <c r="E82" s="4" t="n"/>
      <c r="F82" s="6" t="n"/>
      <c r="G82" s="7" t="n"/>
      <c r="H82" s="7" t="n"/>
      <c r="I82" s="7" t="n"/>
      <c r="J82" s="8">
        <f>IF($A82="","",SUM(G82:I82))</f>
        <v/>
      </c>
      <c r="K82" s="7" t="n"/>
      <c r="L82" s="7" t="n"/>
      <c r="M82" s="7" t="n"/>
      <c r="N82" s="7" t="n"/>
      <c r="O82" s="7" t="n"/>
      <c r="P82" s="7" t="n"/>
      <c r="Q82" s="8">
        <f>IF($A82="","",K82*12)</f>
        <v/>
      </c>
      <c r="R82" s="8">
        <f>IF($A82="","",SUM(L82*12,M82:P82))</f>
        <v/>
      </c>
      <c r="S82" s="8">
        <f>IF($A82="","",Q82-R82)</f>
        <v/>
      </c>
      <c r="T82" s="9">
        <f>IF($A82="","",IFERROR(Q82/J82,0))</f>
        <v/>
      </c>
      <c r="U82" s="9">
        <f>IF($A82="","",IFERROR(S82/J82,0))</f>
        <v/>
      </c>
      <c r="V82" s="7" t="n"/>
      <c r="W82" s="8">
        <f>IF($A82="","",S82-V82)</f>
        <v/>
      </c>
      <c r="X82" s="9">
        <f>IF($A82="","",IFERROR(W82/J82,0))</f>
        <v/>
      </c>
      <c r="Y82" s="4" t="n"/>
      <c r="Z82" s="4" t="n"/>
      <c r="AA82" s="5" t="n"/>
    </row>
    <row r="83">
      <c r="A83" s="4" t="n"/>
      <c r="B83" s="5" t="n"/>
      <c r="C83" s="5" t="n"/>
      <c r="D83" s="4" t="n"/>
      <c r="E83" s="4" t="n"/>
      <c r="F83" s="6" t="n"/>
      <c r="G83" s="7" t="n"/>
      <c r="H83" s="7" t="n"/>
      <c r="I83" s="7" t="n"/>
      <c r="J83" s="10">
        <f>IF($A83="","",SUM(G83:I83))</f>
        <v/>
      </c>
      <c r="K83" s="7" t="n"/>
      <c r="L83" s="7" t="n"/>
      <c r="M83" s="7" t="n"/>
      <c r="N83" s="7" t="n"/>
      <c r="O83" s="7" t="n"/>
      <c r="P83" s="7" t="n"/>
      <c r="Q83" s="10">
        <f>IF($A83="","",K83*12)</f>
        <v/>
      </c>
      <c r="R83" s="10">
        <f>IF($A83="","",SUM(L83*12,M83:P83))</f>
        <v/>
      </c>
      <c r="S83" s="10">
        <f>IF($A83="","",Q83-R83)</f>
        <v/>
      </c>
      <c r="T83" s="11">
        <f>IF($A83="","",IFERROR(Q83/J83,0))</f>
        <v/>
      </c>
      <c r="U83" s="11">
        <f>IF($A83="","",IFERROR(S83/J83,0))</f>
        <v/>
      </c>
      <c r="V83" s="7" t="n"/>
      <c r="W83" s="10">
        <f>IF($A83="","",S83-V83)</f>
        <v/>
      </c>
      <c r="X83" s="11">
        <f>IF($A83="","",IFERROR(W83/J83,0))</f>
        <v/>
      </c>
      <c r="Y83" s="4" t="n"/>
      <c r="Z83" s="4" t="n"/>
      <c r="AA83" s="5" t="n"/>
    </row>
    <row r="84">
      <c r="A84" s="4" t="n"/>
      <c r="B84" s="5" t="n"/>
      <c r="C84" s="5" t="n"/>
      <c r="D84" s="4" t="n"/>
      <c r="E84" s="4" t="n"/>
      <c r="F84" s="6" t="n"/>
      <c r="G84" s="7" t="n"/>
      <c r="H84" s="7" t="n"/>
      <c r="I84" s="7" t="n"/>
      <c r="J84" s="8">
        <f>IF($A84="","",SUM(G84:I84))</f>
        <v/>
      </c>
      <c r="K84" s="7" t="n"/>
      <c r="L84" s="7" t="n"/>
      <c r="M84" s="7" t="n"/>
      <c r="N84" s="7" t="n"/>
      <c r="O84" s="7" t="n"/>
      <c r="P84" s="7" t="n"/>
      <c r="Q84" s="8">
        <f>IF($A84="","",K84*12)</f>
        <v/>
      </c>
      <c r="R84" s="8">
        <f>IF($A84="","",SUM(L84*12,M84:P84))</f>
        <v/>
      </c>
      <c r="S84" s="8">
        <f>IF($A84="","",Q84-R84)</f>
        <v/>
      </c>
      <c r="T84" s="9">
        <f>IF($A84="","",IFERROR(Q84/J84,0))</f>
        <v/>
      </c>
      <c r="U84" s="9">
        <f>IF($A84="","",IFERROR(S84/J84,0))</f>
        <v/>
      </c>
      <c r="V84" s="7" t="n"/>
      <c r="W84" s="8">
        <f>IF($A84="","",S84-V84)</f>
        <v/>
      </c>
      <c r="X84" s="9">
        <f>IF($A84="","",IFERROR(W84/J84,0))</f>
        <v/>
      </c>
      <c r="Y84" s="4" t="n"/>
      <c r="Z84" s="4" t="n"/>
      <c r="AA84" s="5" t="n"/>
    </row>
    <row r="85">
      <c r="A85" s="4" t="n"/>
      <c r="B85" s="5" t="n"/>
      <c r="C85" s="5" t="n"/>
      <c r="D85" s="4" t="n"/>
      <c r="E85" s="4" t="n"/>
      <c r="F85" s="6" t="n"/>
      <c r="G85" s="7" t="n"/>
      <c r="H85" s="7" t="n"/>
      <c r="I85" s="7" t="n"/>
      <c r="J85" s="10">
        <f>IF($A85="","",SUM(G85:I85))</f>
        <v/>
      </c>
      <c r="K85" s="7" t="n"/>
      <c r="L85" s="7" t="n"/>
      <c r="M85" s="7" t="n"/>
      <c r="N85" s="7" t="n"/>
      <c r="O85" s="7" t="n"/>
      <c r="P85" s="7" t="n"/>
      <c r="Q85" s="10">
        <f>IF($A85="","",K85*12)</f>
        <v/>
      </c>
      <c r="R85" s="10">
        <f>IF($A85="","",SUM(L85*12,M85:P85))</f>
        <v/>
      </c>
      <c r="S85" s="10">
        <f>IF($A85="","",Q85-R85)</f>
        <v/>
      </c>
      <c r="T85" s="11">
        <f>IF($A85="","",IFERROR(Q85/J85,0))</f>
        <v/>
      </c>
      <c r="U85" s="11">
        <f>IF($A85="","",IFERROR(S85/J85,0))</f>
        <v/>
      </c>
      <c r="V85" s="7" t="n"/>
      <c r="W85" s="10">
        <f>IF($A85="","",S85-V85)</f>
        <v/>
      </c>
      <c r="X85" s="11">
        <f>IF($A85="","",IFERROR(W85/J85,0))</f>
        <v/>
      </c>
      <c r="Y85" s="4" t="n"/>
      <c r="Z85" s="4" t="n"/>
      <c r="AA85" s="5" t="n"/>
    </row>
    <row r="86">
      <c r="A86" s="4" t="n"/>
      <c r="B86" s="5" t="n"/>
      <c r="C86" s="5" t="n"/>
      <c r="D86" s="4" t="n"/>
      <c r="E86" s="4" t="n"/>
      <c r="F86" s="6" t="n"/>
      <c r="G86" s="7" t="n"/>
      <c r="H86" s="7" t="n"/>
      <c r="I86" s="7" t="n"/>
      <c r="J86" s="8">
        <f>IF($A86="","",SUM(G86:I86))</f>
        <v/>
      </c>
      <c r="K86" s="7" t="n"/>
      <c r="L86" s="7" t="n"/>
      <c r="M86" s="7" t="n"/>
      <c r="N86" s="7" t="n"/>
      <c r="O86" s="7" t="n"/>
      <c r="P86" s="7" t="n"/>
      <c r="Q86" s="8">
        <f>IF($A86="","",K86*12)</f>
        <v/>
      </c>
      <c r="R86" s="8">
        <f>IF($A86="","",SUM(L86*12,M86:P86))</f>
        <v/>
      </c>
      <c r="S86" s="8">
        <f>IF($A86="","",Q86-R86)</f>
        <v/>
      </c>
      <c r="T86" s="9">
        <f>IF($A86="","",IFERROR(Q86/J86,0))</f>
        <v/>
      </c>
      <c r="U86" s="9">
        <f>IF($A86="","",IFERROR(S86/J86,0))</f>
        <v/>
      </c>
      <c r="V86" s="7" t="n"/>
      <c r="W86" s="8">
        <f>IF($A86="","",S86-V86)</f>
        <v/>
      </c>
      <c r="X86" s="9">
        <f>IF($A86="","",IFERROR(W86/J86,0))</f>
        <v/>
      </c>
      <c r="Y86" s="4" t="n"/>
      <c r="Z86" s="4" t="n"/>
      <c r="AA86" s="5" t="n"/>
    </row>
    <row r="87">
      <c r="A87" s="4" t="n"/>
      <c r="B87" s="5" t="n"/>
      <c r="C87" s="5" t="n"/>
      <c r="D87" s="4" t="n"/>
      <c r="E87" s="4" t="n"/>
      <c r="F87" s="6" t="n"/>
      <c r="G87" s="7" t="n"/>
      <c r="H87" s="7" t="n"/>
      <c r="I87" s="7" t="n"/>
      <c r="J87" s="10">
        <f>IF($A87="","",SUM(G87:I87))</f>
        <v/>
      </c>
      <c r="K87" s="7" t="n"/>
      <c r="L87" s="7" t="n"/>
      <c r="M87" s="7" t="n"/>
      <c r="N87" s="7" t="n"/>
      <c r="O87" s="7" t="n"/>
      <c r="P87" s="7" t="n"/>
      <c r="Q87" s="10">
        <f>IF($A87="","",K87*12)</f>
        <v/>
      </c>
      <c r="R87" s="10">
        <f>IF($A87="","",SUM(L87*12,M87:P87))</f>
        <v/>
      </c>
      <c r="S87" s="10">
        <f>IF($A87="","",Q87-R87)</f>
        <v/>
      </c>
      <c r="T87" s="11">
        <f>IF($A87="","",IFERROR(Q87/J87,0))</f>
        <v/>
      </c>
      <c r="U87" s="11">
        <f>IF($A87="","",IFERROR(S87/J87,0))</f>
        <v/>
      </c>
      <c r="V87" s="7" t="n"/>
      <c r="W87" s="10">
        <f>IF($A87="","",S87-V87)</f>
        <v/>
      </c>
      <c r="X87" s="11">
        <f>IF($A87="","",IFERROR(W87/J87,0))</f>
        <v/>
      </c>
      <c r="Y87" s="4" t="n"/>
      <c r="Z87" s="4" t="n"/>
      <c r="AA87" s="5" t="n"/>
    </row>
    <row r="88">
      <c r="A88" s="4" t="n"/>
      <c r="B88" s="5" t="n"/>
      <c r="C88" s="5" t="n"/>
      <c r="D88" s="4" t="n"/>
      <c r="E88" s="4" t="n"/>
      <c r="F88" s="6" t="n"/>
      <c r="G88" s="7" t="n"/>
      <c r="H88" s="7" t="n"/>
      <c r="I88" s="7" t="n"/>
      <c r="J88" s="8">
        <f>IF($A88="","",SUM(G88:I88))</f>
        <v/>
      </c>
      <c r="K88" s="7" t="n"/>
      <c r="L88" s="7" t="n"/>
      <c r="M88" s="7" t="n"/>
      <c r="N88" s="7" t="n"/>
      <c r="O88" s="7" t="n"/>
      <c r="P88" s="7" t="n"/>
      <c r="Q88" s="8">
        <f>IF($A88="","",K88*12)</f>
        <v/>
      </c>
      <c r="R88" s="8">
        <f>IF($A88="","",SUM(L88*12,M88:P88))</f>
        <v/>
      </c>
      <c r="S88" s="8">
        <f>IF($A88="","",Q88-R88)</f>
        <v/>
      </c>
      <c r="T88" s="9">
        <f>IF($A88="","",IFERROR(Q88/J88,0))</f>
        <v/>
      </c>
      <c r="U88" s="9">
        <f>IF($A88="","",IFERROR(S88/J88,0))</f>
        <v/>
      </c>
      <c r="V88" s="7" t="n"/>
      <c r="W88" s="8">
        <f>IF($A88="","",S88-V88)</f>
        <v/>
      </c>
      <c r="X88" s="9">
        <f>IF($A88="","",IFERROR(W88/J88,0))</f>
        <v/>
      </c>
      <c r="Y88" s="4" t="n"/>
      <c r="Z88" s="4" t="n"/>
      <c r="AA88" s="5" t="n"/>
    </row>
    <row r="89">
      <c r="A89" s="4" t="n"/>
      <c r="B89" s="5" t="n"/>
      <c r="C89" s="5" t="n"/>
      <c r="D89" s="4" t="n"/>
      <c r="E89" s="4" t="n"/>
      <c r="F89" s="6" t="n"/>
      <c r="G89" s="7" t="n"/>
      <c r="H89" s="7" t="n"/>
      <c r="I89" s="7" t="n"/>
      <c r="J89" s="10">
        <f>IF($A89="","",SUM(G89:I89))</f>
        <v/>
      </c>
      <c r="K89" s="7" t="n"/>
      <c r="L89" s="7" t="n"/>
      <c r="M89" s="7" t="n"/>
      <c r="N89" s="7" t="n"/>
      <c r="O89" s="7" t="n"/>
      <c r="P89" s="7" t="n"/>
      <c r="Q89" s="10">
        <f>IF($A89="","",K89*12)</f>
        <v/>
      </c>
      <c r="R89" s="10">
        <f>IF($A89="","",SUM(L89*12,M89:P89))</f>
        <v/>
      </c>
      <c r="S89" s="10">
        <f>IF($A89="","",Q89-R89)</f>
        <v/>
      </c>
      <c r="T89" s="11">
        <f>IF($A89="","",IFERROR(Q89/J89,0))</f>
        <v/>
      </c>
      <c r="U89" s="11">
        <f>IF($A89="","",IFERROR(S89/J89,0))</f>
        <v/>
      </c>
      <c r="V89" s="7" t="n"/>
      <c r="W89" s="10">
        <f>IF($A89="","",S89-V89)</f>
        <v/>
      </c>
      <c r="X89" s="11">
        <f>IF($A89="","",IFERROR(W89/J89,0))</f>
        <v/>
      </c>
      <c r="Y89" s="4" t="n"/>
      <c r="Z89" s="4" t="n"/>
      <c r="AA89" s="5" t="n"/>
    </row>
    <row r="90">
      <c r="A90" s="4" t="n"/>
      <c r="B90" s="5" t="n"/>
      <c r="C90" s="5" t="n"/>
      <c r="D90" s="4" t="n"/>
      <c r="E90" s="4" t="n"/>
      <c r="F90" s="6" t="n"/>
      <c r="G90" s="7" t="n"/>
      <c r="H90" s="7" t="n"/>
      <c r="I90" s="7" t="n"/>
      <c r="J90" s="8">
        <f>IF($A90="","",SUM(G90:I90))</f>
        <v/>
      </c>
      <c r="K90" s="7" t="n"/>
      <c r="L90" s="7" t="n"/>
      <c r="M90" s="7" t="n"/>
      <c r="N90" s="7" t="n"/>
      <c r="O90" s="7" t="n"/>
      <c r="P90" s="7" t="n"/>
      <c r="Q90" s="8">
        <f>IF($A90="","",K90*12)</f>
        <v/>
      </c>
      <c r="R90" s="8">
        <f>IF($A90="","",SUM(L90*12,M90:P90))</f>
        <v/>
      </c>
      <c r="S90" s="8">
        <f>IF($A90="","",Q90-R90)</f>
        <v/>
      </c>
      <c r="T90" s="9">
        <f>IF($A90="","",IFERROR(Q90/J90,0))</f>
        <v/>
      </c>
      <c r="U90" s="9">
        <f>IF($A90="","",IFERROR(S90/J90,0))</f>
        <v/>
      </c>
      <c r="V90" s="7" t="n"/>
      <c r="W90" s="8">
        <f>IF($A90="","",S90-V90)</f>
        <v/>
      </c>
      <c r="X90" s="9">
        <f>IF($A90="","",IFERROR(W90/J90,0))</f>
        <v/>
      </c>
      <c r="Y90" s="4" t="n"/>
      <c r="Z90" s="4" t="n"/>
      <c r="AA90" s="5" t="n"/>
    </row>
    <row r="91">
      <c r="A91" s="4" t="n"/>
      <c r="B91" s="5" t="n"/>
      <c r="C91" s="5" t="n"/>
      <c r="D91" s="4" t="n"/>
      <c r="E91" s="4" t="n"/>
      <c r="F91" s="6" t="n"/>
      <c r="G91" s="7" t="n"/>
      <c r="H91" s="7" t="n"/>
      <c r="I91" s="7" t="n"/>
      <c r="J91" s="10">
        <f>IF($A91="","",SUM(G91:I91))</f>
        <v/>
      </c>
      <c r="K91" s="7" t="n"/>
      <c r="L91" s="7" t="n"/>
      <c r="M91" s="7" t="n"/>
      <c r="N91" s="7" t="n"/>
      <c r="O91" s="7" t="n"/>
      <c r="P91" s="7" t="n"/>
      <c r="Q91" s="10">
        <f>IF($A91="","",K91*12)</f>
        <v/>
      </c>
      <c r="R91" s="10">
        <f>IF($A91="","",SUM(L91*12,M91:P91))</f>
        <v/>
      </c>
      <c r="S91" s="10">
        <f>IF($A91="","",Q91-R91)</f>
        <v/>
      </c>
      <c r="T91" s="11">
        <f>IF($A91="","",IFERROR(Q91/J91,0))</f>
        <v/>
      </c>
      <c r="U91" s="11">
        <f>IF($A91="","",IFERROR(S91/J91,0))</f>
        <v/>
      </c>
      <c r="V91" s="7" t="n"/>
      <c r="W91" s="10">
        <f>IF($A91="","",S91-V91)</f>
        <v/>
      </c>
      <c r="X91" s="11">
        <f>IF($A91="","",IFERROR(W91/J91,0))</f>
        <v/>
      </c>
      <c r="Y91" s="4" t="n"/>
      <c r="Z91" s="4" t="n"/>
      <c r="AA91" s="5" t="n"/>
    </row>
    <row r="92">
      <c r="A92" s="4" t="n"/>
      <c r="B92" s="5" t="n"/>
      <c r="C92" s="5" t="n"/>
      <c r="D92" s="4" t="n"/>
      <c r="E92" s="4" t="n"/>
      <c r="F92" s="6" t="n"/>
      <c r="G92" s="7" t="n"/>
      <c r="H92" s="7" t="n"/>
      <c r="I92" s="7" t="n"/>
      <c r="J92" s="8">
        <f>IF($A92="","",SUM(G92:I92))</f>
        <v/>
      </c>
      <c r="K92" s="7" t="n"/>
      <c r="L92" s="7" t="n"/>
      <c r="M92" s="7" t="n"/>
      <c r="N92" s="7" t="n"/>
      <c r="O92" s="7" t="n"/>
      <c r="P92" s="7" t="n"/>
      <c r="Q92" s="8">
        <f>IF($A92="","",K92*12)</f>
        <v/>
      </c>
      <c r="R92" s="8">
        <f>IF($A92="","",SUM(L92*12,M92:P92))</f>
        <v/>
      </c>
      <c r="S92" s="8">
        <f>IF($A92="","",Q92-R92)</f>
        <v/>
      </c>
      <c r="T92" s="9">
        <f>IF($A92="","",IFERROR(Q92/J92,0))</f>
        <v/>
      </c>
      <c r="U92" s="9">
        <f>IF($A92="","",IFERROR(S92/J92,0))</f>
        <v/>
      </c>
      <c r="V92" s="7" t="n"/>
      <c r="W92" s="8">
        <f>IF($A92="","",S92-V92)</f>
        <v/>
      </c>
      <c r="X92" s="9">
        <f>IF($A92="","",IFERROR(W92/J92,0))</f>
        <v/>
      </c>
      <c r="Y92" s="4" t="n"/>
      <c r="Z92" s="4" t="n"/>
      <c r="AA92" s="5" t="n"/>
    </row>
    <row r="93">
      <c r="A93" s="4" t="n"/>
      <c r="B93" s="5" t="n"/>
      <c r="C93" s="5" t="n"/>
      <c r="D93" s="4" t="n"/>
      <c r="E93" s="4" t="n"/>
      <c r="F93" s="6" t="n"/>
      <c r="G93" s="7" t="n"/>
      <c r="H93" s="7" t="n"/>
      <c r="I93" s="7" t="n"/>
      <c r="J93" s="10">
        <f>IF($A93="","",SUM(G93:I93))</f>
        <v/>
      </c>
      <c r="K93" s="7" t="n"/>
      <c r="L93" s="7" t="n"/>
      <c r="M93" s="7" t="n"/>
      <c r="N93" s="7" t="n"/>
      <c r="O93" s="7" t="n"/>
      <c r="P93" s="7" t="n"/>
      <c r="Q93" s="10">
        <f>IF($A93="","",K93*12)</f>
        <v/>
      </c>
      <c r="R93" s="10">
        <f>IF($A93="","",SUM(L93*12,M93:P93))</f>
        <v/>
      </c>
      <c r="S93" s="10">
        <f>IF($A93="","",Q93-R93)</f>
        <v/>
      </c>
      <c r="T93" s="11">
        <f>IF($A93="","",IFERROR(Q93/J93,0))</f>
        <v/>
      </c>
      <c r="U93" s="11">
        <f>IF($A93="","",IFERROR(S93/J93,0))</f>
        <v/>
      </c>
      <c r="V93" s="7" t="n"/>
      <c r="W93" s="10">
        <f>IF($A93="","",S93-V93)</f>
        <v/>
      </c>
      <c r="X93" s="11">
        <f>IF($A93="","",IFERROR(W93/J93,0))</f>
        <v/>
      </c>
      <c r="Y93" s="4" t="n"/>
      <c r="Z93" s="4" t="n"/>
      <c r="AA93" s="5" t="n"/>
    </row>
    <row r="94">
      <c r="A94" s="4" t="n"/>
      <c r="B94" s="5" t="n"/>
      <c r="C94" s="5" t="n"/>
      <c r="D94" s="4" t="n"/>
      <c r="E94" s="4" t="n"/>
      <c r="F94" s="6" t="n"/>
      <c r="G94" s="7" t="n"/>
      <c r="H94" s="7" t="n"/>
      <c r="I94" s="7" t="n"/>
      <c r="J94" s="8">
        <f>IF($A94="","",SUM(G94:I94))</f>
        <v/>
      </c>
      <c r="K94" s="7" t="n"/>
      <c r="L94" s="7" t="n"/>
      <c r="M94" s="7" t="n"/>
      <c r="N94" s="7" t="n"/>
      <c r="O94" s="7" t="n"/>
      <c r="P94" s="7" t="n"/>
      <c r="Q94" s="8">
        <f>IF($A94="","",K94*12)</f>
        <v/>
      </c>
      <c r="R94" s="8">
        <f>IF($A94="","",SUM(L94*12,M94:P94))</f>
        <v/>
      </c>
      <c r="S94" s="8">
        <f>IF($A94="","",Q94-R94)</f>
        <v/>
      </c>
      <c r="T94" s="9">
        <f>IF($A94="","",IFERROR(Q94/J94,0))</f>
        <v/>
      </c>
      <c r="U94" s="9">
        <f>IF($A94="","",IFERROR(S94/J94,0))</f>
        <v/>
      </c>
      <c r="V94" s="7" t="n"/>
      <c r="W94" s="8">
        <f>IF($A94="","",S94-V94)</f>
        <v/>
      </c>
      <c r="X94" s="9">
        <f>IF($A94="","",IFERROR(W94/J94,0))</f>
        <v/>
      </c>
      <c r="Y94" s="4" t="n"/>
      <c r="Z94" s="4" t="n"/>
      <c r="AA94" s="5" t="n"/>
    </row>
    <row r="95">
      <c r="A95" s="4" t="n"/>
      <c r="B95" s="5" t="n"/>
      <c r="C95" s="5" t="n"/>
      <c r="D95" s="4" t="n"/>
      <c r="E95" s="4" t="n"/>
      <c r="F95" s="6" t="n"/>
      <c r="G95" s="7" t="n"/>
      <c r="H95" s="7" t="n"/>
      <c r="I95" s="7" t="n"/>
      <c r="J95" s="10">
        <f>IF($A95="","",SUM(G95:I95))</f>
        <v/>
      </c>
      <c r="K95" s="7" t="n"/>
      <c r="L95" s="7" t="n"/>
      <c r="M95" s="7" t="n"/>
      <c r="N95" s="7" t="n"/>
      <c r="O95" s="7" t="n"/>
      <c r="P95" s="7" t="n"/>
      <c r="Q95" s="10">
        <f>IF($A95="","",K95*12)</f>
        <v/>
      </c>
      <c r="R95" s="10">
        <f>IF($A95="","",SUM(L95*12,M95:P95))</f>
        <v/>
      </c>
      <c r="S95" s="10">
        <f>IF($A95="","",Q95-R95)</f>
        <v/>
      </c>
      <c r="T95" s="11">
        <f>IF($A95="","",IFERROR(Q95/J95,0))</f>
        <v/>
      </c>
      <c r="U95" s="11">
        <f>IF($A95="","",IFERROR(S95/J95,0))</f>
        <v/>
      </c>
      <c r="V95" s="7" t="n"/>
      <c r="W95" s="10">
        <f>IF($A95="","",S95-V95)</f>
        <v/>
      </c>
      <c r="X95" s="11">
        <f>IF($A95="","",IFERROR(W95/J95,0))</f>
        <v/>
      </c>
      <c r="Y95" s="4" t="n"/>
      <c r="Z95" s="4" t="n"/>
      <c r="AA95" s="5" t="n"/>
    </row>
    <row r="96">
      <c r="A96" s="4" t="n"/>
      <c r="B96" s="5" t="n"/>
      <c r="C96" s="5" t="n"/>
      <c r="D96" s="4" t="n"/>
      <c r="E96" s="4" t="n"/>
      <c r="F96" s="6" t="n"/>
      <c r="G96" s="7" t="n"/>
      <c r="H96" s="7" t="n"/>
      <c r="I96" s="7" t="n"/>
      <c r="J96" s="8">
        <f>IF($A96="","",SUM(G96:I96))</f>
        <v/>
      </c>
      <c r="K96" s="7" t="n"/>
      <c r="L96" s="7" t="n"/>
      <c r="M96" s="7" t="n"/>
      <c r="N96" s="7" t="n"/>
      <c r="O96" s="7" t="n"/>
      <c r="P96" s="7" t="n"/>
      <c r="Q96" s="8">
        <f>IF($A96="","",K96*12)</f>
        <v/>
      </c>
      <c r="R96" s="8">
        <f>IF($A96="","",SUM(L96*12,M96:P96))</f>
        <v/>
      </c>
      <c r="S96" s="8">
        <f>IF($A96="","",Q96-R96)</f>
        <v/>
      </c>
      <c r="T96" s="9">
        <f>IF($A96="","",IFERROR(Q96/J96,0))</f>
        <v/>
      </c>
      <c r="U96" s="9">
        <f>IF($A96="","",IFERROR(S96/J96,0))</f>
        <v/>
      </c>
      <c r="V96" s="7" t="n"/>
      <c r="W96" s="8">
        <f>IF($A96="","",S96-V96)</f>
        <v/>
      </c>
      <c r="X96" s="9">
        <f>IF($A96="","",IFERROR(W96/J96,0))</f>
        <v/>
      </c>
      <c r="Y96" s="4" t="n"/>
      <c r="Z96" s="4" t="n"/>
      <c r="AA96" s="5" t="n"/>
    </row>
    <row r="97">
      <c r="A97" s="4" t="n"/>
      <c r="B97" s="5" t="n"/>
      <c r="C97" s="5" t="n"/>
      <c r="D97" s="4" t="n"/>
      <c r="E97" s="4" t="n"/>
      <c r="F97" s="6" t="n"/>
      <c r="G97" s="7" t="n"/>
      <c r="H97" s="7" t="n"/>
      <c r="I97" s="7" t="n"/>
      <c r="J97" s="10">
        <f>IF($A97="","",SUM(G97:I97))</f>
        <v/>
      </c>
      <c r="K97" s="7" t="n"/>
      <c r="L97" s="7" t="n"/>
      <c r="M97" s="7" t="n"/>
      <c r="N97" s="7" t="n"/>
      <c r="O97" s="7" t="n"/>
      <c r="P97" s="7" t="n"/>
      <c r="Q97" s="10">
        <f>IF($A97="","",K97*12)</f>
        <v/>
      </c>
      <c r="R97" s="10">
        <f>IF($A97="","",SUM(L97*12,M97:P97))</f>
        <v/>
      </c>
      <c r="S97" s="10">
        <f>IF($A97="","",Q97-R97)</f>
        <v/>
      </c>
      <c r="T97" s="11">
        <f>IF($A97="","",IFERROR(Q97/J97,0))</f>
        <v/>
      </c>
      <c r="U97" s="11">
        <f>IF($A97="","",IFERROR(S97/J97,0))</f>
        <v/>
      </c>
      <c r="V97" s="7" t="n"/>
      <c r="W97" s="10">
        <f>IF($A97="","",S97-V97)</f>
        <v/>
      </c>
      <c r="X97" s="11">
        <f>IF($A97="","",IFERROR(W97/J97,0))</f>
        <v/>
      </c>
      <c r="Y97" s="4" t="n"/>
      <c r="Z97" s="4" t="n"/>
      <c r="AA97" s="5" t="n"/>
    </row>
    <row r="98">
      <c r="A98" s="4" t="n"/>
      <c r="B98" s="5" t="n"/>
      <c r="C98" s="5" t="n"/>
      <c r="D98" s="4" t="n"/>
      <c r="E98" s="4" t="n"/>
      <c r="F98" s="6" t="n"/>
      <c r="G98" s="7" t="n"/>
      <c r="H98" s="7" t="n"/>
      <c r="I98" s="7" t="n"/>
      <c r="J98" s="8">
        <f>IF($A98="","",SUM(G98:I98))</f>
        <v/>
      </c>
      <c r="K98" s="7" t="n"/>
      <c r="L98" s="7" t="n"/>
      <c r="M98" s="7" t="n"/>
      <c r="N98" s="7" t="n"/>
      <c r="O98" s="7" t="n"/>
      <c r="P98" s="7" t="n"/>
      <c r="Q98" s="8">
        <f>IF($A98="","",K98*12)</f>
        <v/>
      </c>
      <c r="R98" s="8">
        <f>IF($A98="","",SUM(L98*12,M98:P98))</f>
        <v/>
      </c>
      <c r="S98" s="8">
        <f>IF($A98="","",Q98-R98)</f>
        <v/>
      </c>
      <c r="T98" s="9">
        <f>IF($A98="","",IFERROR(Q98/J98,0))</f>
        <v/>
      </c>
      <c r="U98" s="9">
        <f>IF($A98="","",IFERROR(S98/J98,0))</f>
        <v/>
      </c>
      <c r="V98" s="7" t="n"/>
      <c r="W98" s="8">
        <f>IF($A98="","",S98-V98)</f>
        <v/>
      </c>
      <c r="X98" s="9">
        <f>IF($A98="","",IFERROR(W98/J98,0))</f>
        <v/>
      </c>
      <c r="Y98" s="4" t="n"/>
      <c r="Z98" s="4" t="n"/>
      <c r="AA98" s="5" t="n"/>
    </row>
    <row r="99">
      <c r="A99" s="4" t="n"/>
      <c r="B99" s="5" t="n"/>
      <c r="C99" s="5" t="n"/>
      <c r="D99" s="4" t="n"/>
      <c r="E99" s="4" t="n"/>
      <c r="F99" s="6" t="n"/>
      <c r="G99" s="7" t="n"/>
      <c r="H99" s="7" t="n"/>
      <c r="I99" s="7" t="n"/>
      <c r="J99" s="10">
        <f>IF($A99="","",SUM(G99:I99))</f>
        <v/>
      </c>
      <c r="K99" s="7" t="n"/>
      <c r="L99" s="7" t="n"/>
      <c r="M99" s="7" t="n"/>
      <c r="N99" s="7" t="n"/>
      <c r="O99" s="7" t="n"/>
      <c r="P99" s="7" t="n"/>
      <c r="Q99" s="10">
        <f>IF($A99="","",K99*12)</f>
        <v/>
      </c>
      <c r="R99" s="10">
        <f>IF($A99="","",SUM(L99*12,M99:P99))</f>
        <v/>
      </c>
      <c r="S99" s="10">
        <f>IF($A99="","",Q99-R99)</f>
        <v/>
      </c>
      <c r="T99" s="11">
        <f>IF($A99="","",IFERROR(Q99/J99,0))</f>
        <v/>
      </c>
      <c r="U99" s="11">
        <f>IF($A99="","",IFERROR(S99/J99,0))</f>
        <v/>
      </c>
      <c r="V99" s="7" t="n"/>
      <c r="W99" s="10">
        <f>IF($A99="","",S99-V99)</f>
        <v/>
      </c>
      <c r="X99" s="11">
        <f>IF($A99="","",IFERROR(W99/J99,0))</f>
        <v/>
      </c>
      <c r="Y99" s="4" t="n"/>
      <c r="Z99" s="4" t="n"/>
      <c r="AA99" s="5" t="n"/>
    </row>
    <row r="100">
      <c r="A100" s="4" t="n"/>
      <c r="B100" s="5" t="n"/>
      <c r="C100" s="5" t="n"/>
      <c r="D100" s="4" t="n"/>
      <c r="E100" s="4" t="n"/>
      <c r="F100" s="6" t="n"/>
      <c r="G100" s="7" t="n"/>
      <c r="H100" s="7" t="n"/>
      <c r="I100" s="7" t="n"/>
      <c r="J100" s="8">
        <f>IF($A100="","",SUM(G100:I100))</f>
        <v/>
      </c>
      <c r="K100" s="7" t="n"/>
      <c r="L100" s="7" t="n"/>
      <c r="M100" s="7" t="n"/>
      <c r="N100" s="7" t="n"/>
      <c r="O100" s="7" t="n"/>
      <c r="P100" s="7" t="n"/>
      <c r="Q100" s="8">
        <f>IF($A100="","",K100*12)</f>
        <v/>
      </c>
      <c r="R100" s="8">
        <f>IF($A100="","",SUM(L100*12,M100:P100))</f>
        <v/>
      </c>
      <c r="S100" s="8">
        <f>IF($A100="","",Q100-R100)</f>
        <v/>
      </c>
      <c r="T100" s="9">
        <f>IF($A100="","",IFERROR(Q100/J100,0))</f>
        <v/>
      </c>
      <c r="U100" s="9">
        <f>IF($A100="","",IFERROR(S100/J100,0))</f>
        <v/>
      </c>
      <c r="V100" s="7" t="n"/>
      <c r="W100" s="8">
        <f>IF($A100="","",S100-V100)</f>
        <v/>
      </c>
      <c r="X100" s="9">
        <f>IF($A100="","",IFERROR(W100/J100,0))</f>
        <v/>
      </c>
      <c r="Y100" s="4" t="n"/>
      <c r="Z100" s="4" t="n"/>
      <c r="AA100" s="5" t="n"/>
    </row>
    <row r="101">
      <c r="A101" s="4" t="n"/>
      <c r="B101" s="5" t="n"/>
      <c r="C101" s="5" t="n"/>
      <c r="D101" s="4" t="n"/>
      <c r="E101" s="4" t="n"/>
      <c r="F101" s="6" t="n"/>
      <c r="G101" s="7" t="n"/>
      <c r="H101" s="7" t="n"/>
      <c r="I101" s="7" t="n"/>
      <c r="J101" s="10">
        <f>IF($A101="","",SUM(G101:I101))</f>
        <v/>
      </c>
      <c r="K101" s="7" t="n"/>
      <c r="L101" s="7" t="n"/>
      <c r="M101" s="7" t="n"/>
      <c r="N101" s="7" t="n"/>
      <c r="O101" s="7" t="n"/>
      <c r="P101" s="7" t="n"/>
      <c r="Q101" s="10">
        <f>IF($A101="","",K101*12)</f>
        <v/>
      </c>
      <c r="R101" s="10">
        <f>IF($A101="","",SUM(L101*12,M101:P101))</f>
        <v/>
      </c>
      <c r="S101" s="10">
        <f>IF($A101="","",Q101-R101)</f>
        <v/>
      </c>
      <c r="T101" s="11">
        <f>IF($A101="","",IFERROR(Q101/J101,0))</f>
        <v/>
      </c>
      <c r="U101" s="11">
        <f>IF($A101="","",IFERROR(S101/J101,0))</f>
        <v/>
      </c>
      <c r="V101" s="7" t="n"/>
      <c r="W101" s="10">
        <f>IF($A101="","",S101-V101)</f>
        <v/>
      </c>
      <c r="X101" s="11">
        <f>IF($A101="","",IFERROR(W101/J101,0))</f>
        <v/>
      </c>
      <c r="Y101" s="4" t="n"/>
      <c r="Z101" s="4" t="n"/>
      <c r="AA101" s="5" t="n"/>
    </row>
    <row r="102">
      <c r="A102" s="4" t="n"/>
      <c r="B102" s="5" t="n"/>
      <c r="C102" s="5" t="n"/>
      <c r="D102" s="4" t="n"/>
      <c r="E102" s="4" t="n"/>
      <c r="F102" s="6" t="n"/>
      <c r="G102" s="7" t="n"/>
      <c r="H102" s="7" t="n"/>
      <c r="I102" s="7" t="n"/>
      <c r="J102" s="8">
        <f>IF($A102="","",SUM(G102:I102))</f>
        <v/>
      </c>
      <c r="K102" s="7" t="n"/>
      <c r="L102" s="7" t="n"/>
      <c r="M102" s="7" t="n"/>
      <c r="N102" s="7" t="n"/>
      <c r="O102" s="7" t="n"/>
      <c r="P102" s="7" t="n"/>
      <c r="Q102" s="8">
        <f>IF($A102="","",K102*12)</f>
        <v/>
      </c>
      <c r="R102" s="8">
        <f>IF($A102="","",SUM(L102*12,M102:P102))</f>
        <v/>
      </c>
      <c r="S102" s="8">
        <f>IF($A102="","",Q102-R102)</f>
        <v/>
      </c>
      <c r="T102" s="9">
        <f>IF($A102="","",IFERROR(Q102/J102,0))</f>
        <v/>
      </c>
      <c r="U102" s="9">
        <f>IF($A102="","",IFERROR(S102/J102,0))</f>
        <v/>
      </c>
      <c r="V102" s="7" t="n"/>
      <c r="W102" s="8">
        <f>IF($A102="","",S102-V102)</f>
        <v/>
      </c>
      <c r="X102" s="9">
        <f>IF($A102="","",IFERROR(W102/J102,0))</f>
        <v/>
      </c>
      <c r="Y102" s="4" t="n"/>
      <c r="Z102" s="4" t="n"/>
      <c r="AA102" s="5" t="n"/>
    </row>
    <row r="103">
      <c r="A103" s="4" t="n"/>
      <c r="B103" s="5" t="n"/>
      <c r="C103" s="5" t="n"/>
      <c r="D103" s="4" t="n"/>
      <c r="E103" s="4" t="n"/>
      <c r="F103" s="6" t="n"/>
      <c r="G103" s="7" t="n"/>
      <c r="H103" s="7" t="n"/>
      <c r="I103" s="7" t="n"/>
      <c r="J103" s="10">
        <f>IF($A103="","",SUM(G103:I103))</f>
        <v/>
      </c>
      <c r="K103" s="7" t="n"/>
      <c r="L103" s="7" t="n"/>
      <c r="M103" s="7" t="n"/>
      <c r="N103" s="7" t="n"/>
      <c r="O103" s="7" t="n"/>
      <c r="P103" s="7" t="n"/>
      <c r="Q103" s="10">
        <f>IF($A103="","",K103*12)</f>
        <v/>
      </c>
      <c r="R103" s="10">
        <f>IF($A103="","",SUM(L103*12,M103:P103))</f>
        <v/>
      </c>
      <c r="S103" s="10">
        <f>IF($A103="","",Q103-R103)</f>
        <v/>
      </c>
      <c r="T103" s="11">
        <f>IF($A103="","",IFERROR(Q103/J103,0))</f>
        <v/>
      </c>
      <c r="U103" s="11">
        <f>IF($A103="","",IFERROR(S103/J103,0))</f>
        <v/>
      </c>
      <c r="V103" s="7" t="n"/>
      <c r="W103" s="10">
        <f>IF($A103="","",S103-V103)</f>
        <v/>
      </c>
      <c r="X103" s="11">
        <f>IF($A103="","",IFERROR(W103/J103,0))</f>
        <v/>
      </c>
      <c r="Y103" s="4" t="n"/>
      <c r="Z103" s="4" t="n"/>
      <c r="AA103" s="5" t="n"/>
    </row>
    <row r="104">
      <c r="A104" s="4" t="n"/>
      <c r="B104" s="5" t="n"/>
      <c r="C104" s="5" t="n"/>
      <c r="D104" s="4" t="n"/>
      <c r="E104" s="4" t="n"/>
      <c r="F104" s="6" t="n"/>
      <c r="G104" s="7" t="n"/>
      <c r="H104" s="7" t="n"/>
      <c r="I104" s="7" t="n"/>
      <c r="J104" s="8">
        <f>IF($A104="","",SUM(G104:I104))</f>
        <v/>
      </c>
      <c r="K104" s="7" t="n"/>
      <c r="L104" s="7" t="n"/>
      <c r="M104" s="7" t="n"/>
      <c r="N104" s="7" t="n"/>
      <c r="O104" s="7" t="n"/>
      <c r="P104" s="7" t="n"/>
      <c r="Q104" s="8">
        <f>IF($A104="","",K104*12)</f>
        <v/>
      </c>
      <c r="R104" s="8">
        <f>IF($A104="","",SUM(L104*12,M104:P104))</f>
        <v/>
      </c>
      <c r="S104" s="8">
        <f>IF($A104="","",Q104-R104)</f>
        <v/>
      </c>
      <c r="T104" s="9">
        <f>IF($A104="","",IFERROR(Q104/J104,0))</f>
        <v/>
      </c>
      <c r="U104" s="9">
        <f>IF($A104="","",IFERROR(S104/J104,0))</f>
        <v/>
      </c>
      <c r="V104" s="7" t="n"/>
      <c r="W104" s="8">
        <f>IF($A104="","",S104-V104)</f>
        <v/>
      </c>
      <c r="X104" s="9">
        <f>IF($A104="","",IFERROR(W104/J104,0))</f>
        <v/>
      </c>
      <c r="Y104" s="4" t="n"/>
      <c r="Z104" s="4" t="n"/>
      <c r="AA104" s="5" t="n"/>
    </row>
    <row r="105">
      <c r="A105" s="4" t="n"/>
      <c r="B105" s="5" t="n"/>
      <c r="C105" s="5" t="n"/>
      <c r="D105" s="4" t="n"/>
      <c r="E105" s="4" t="n"/>
      <c r="F105" s="6" t="n"/>
      <c r="G105" s="7" t="n"/>
      <c r="H105" s="7" t="n"/>
      <c r="I105" s="7" t="n"/>
      <c r="J105" s="10">
        <f>IF($A105="","",SUM(G105:I105))</f>
        <v/>
      </c>
      <c r="K105" s="7" t="n"/>
      <c r="L105" s="7" t="n"/>
      <c r="M105" s="7" t="n"/>
      <c r="N105" s="7" t="n"/>
      <c r="O105" s="7" t="n"/>
      <c r="P105" s="7" t="n"/>
      <c r="Q105" s="10">
        <f>IF($A105="","",K105*12)</f>
        <v/>
      </c>
      <c r="R105" s="10">
        <f>IF($A105="","",SUM(L105*12,M105:P105))</f>
        <v/>
      </c>
      <c r="S105" s="10">
        <f>IF($A105="","",Q105-R105)</f>
        <v/>
      </c>
      <c r="T105" s="11">
        <f>IF($A105="","",IFERROR(Q105/J105,0))</f>
        <v/>
      </c>
      <c r="U105" s="11">
        <f>IF($A105="","",IFERROR(S105/J105,0))</f>
        <v/>
      </c>
      <c r="V105" s="7" t="n"/>
      <c r="W105" s="10">
        <f>IF($A105="","",S105-V105)</f>
        <v/>
      </c>
      <c r="X105" s="11">
        <f>IF($A105="","",IFERROR(W105/J105,0))</f>
        <v/>
      </c>
      <c r="Y105" s="4" t="n"/>
      <c r="Z105" s="4" t="n"/>
      <c r="AA105" s="5" t="n"/>
    </row>
  </sheetData>
  <autoFilter ref="A5:AA105"/>
  <mergeCells count="2">
    <mergeCell ref="A1:AA1"/>
    <mergeCell ref="A2:AA2"/>
  </mergeCells>
  <conditionalFormatting sqref="T6:T105">
    <cfRule type="expression" priority="1" dxfId="0">
      <formula>AND($A6&lt;&gt;"",T6&gt;0)</formula>
    </cfRule>
  </conditionalFormatting>
  <conditionalFormatting sqref="U6:U105">
    <cfRule type="expression" priority="2" dxfId="0">
      <formula>AND($A6&lt;&gt;"",U6&gt;0)</formula>
    </cfRule>
    <cfRule type="expression" priority="4" dxfId="1" stopIfTrue="1">
      <formula>AND($A6&lt;&gt;"",U6&lt;0)</formula>
    </cfRule>
  </conditionalFormatting>
  <conditionalFormatting sqref="X6:X105">
    <cfRule type="expression" priority="3" dxfId="0">
      <formula>AND($A6&lt;&gt;"",X6&gt;0)</formula>
    </cfRule>
  </conditionalFormatting>
  <conditionalFormatting sqref="Z6:Z105">
    <cfRule type="expression" priority="5" dxfId="1" stopIfTrue="1">
      <formula>OR(Z6="F",Z6="G")</formula>
    </cfRule>
  </conditionalFormatting>
  <dataValidations count="3">
    <dataValidation sqref="E6:E105" showErrorMessage="1" showInputMessage="1" allowBlank="1" type="list">
      <formula1>"Nue,Meublée"</formula1>
    </dataValidation>
    <dataValidation sqref="Y6:Y105" showErrorMessage="1" showInputMessage="1" allowBlank="1" type="list">
      <formula1>"Micro-foncier,Réel,LMNP"</formula1>
    </dataValidation>
    <dataValidation sqref="Z6:Z105" showErrorMessage="1" showInputMessage="1" allowBlank="1" type="list">
      <formula1>"A,B,C,D,E,F,G"</formula1>
    </dataValidation>
  </dataValidations>
  <pageMargins left="0.75" right="0.75" top="1" bottom="1" header="0.5" footer="0.5"/>
  <legacyDrawing xmlns:r="http://schemas.openxmlformats.org/officeDocument/2006/relationships" r:id="anysvml"/>
</worksheet>
</file>

<file path=xl/worksheets/sheet2.xml><?xml version="1.0" encoding="utf-8"?>
<worksheet xmlns="http://schemas.openxmlformats.org/spreadsheetml/2006/main">
  <sheetPr>
    <outlinePr summaryBelow="1" summaryRight="1"/>
    <pageSetUpPr/>
  </sheetPr>
  <dimension ref="A1:V14"/>
  <sheetViews>
    <sheetView showGridLines="0" workbookViewId="0">
      <selection activeCell="A1" sqref="A1"/>
    </sheetView>
  </sheetViews>
  <sheetFormatPr baseColWidth="8" defaultRowHeight="15"/>
  <cols>
    <col width="31" customWidth="1" min="1" max="1"/>
    <col width="22" customWidth="1" min="2" max="2"/>
    <col width="4" customWidth="1" min="3" max="3"/>
    <col width="34" customWidth="1" min="4" max="4"/>
    <col width="20" customWidth="1" min="5" max="5"/>
    <col width="13" customWidth="1" min="6" max="6"/>
    <col width="13" customWidth="1" min="7" max="7"/>
    <col width="13" customWidth="1" min="8" max="8"/>
    <col width="13" customWidth="1" min="9" max="9"/>
    <col width="13" customWidth="1" min="10" max="10"/>
    <col width="13" customWidth="1" min="11" max="11"/>
    <col width="13" customWidth="1" min="12" max="12"/>
    <col width="13" customWidth="1" min="13" max="13"/>
    <col width="13" customWidth="1" min="14" max="14"/>
    <col width="13" customWidth="1" min="15" max="15"/>
    <col width="13" customWidth="1" min="16" max="16"/>
    <col width="13" customWidth="1" min="17" max="17"/>
    <col width="13" customWidth="1" min="18" max="18"/>
    <col width="13" customWidth="1" min="19" max="19"/>
    <col width="13" customWidth="1" min="20" max="20"/>
    <col width="13" customWidth="1" min="21" max="21"/>
    <col width="13" customWidth="1" min="22" max="22"/>
  </cols>
  <sheetData>
    <row r="1" ht="28" customHeight="1">
      <c r="A1" s="1" t="inlineStr">
        <is>
          <t>Synthèse du portefeuille locatif</t>
        </is>
      </c>
    </row>
    <row r="2"/>
    <row r="3">
      <c r="A3" s="12" t="inlineStr">
        <is>
          <t>Référence à consulter</t>
        </is>
      </c>
      <c r="B3" s="13" t="inlineStr">
        <is>
          <t>REF-2026-001</t>
        </is>
      </c>
      <c r="D3" s="14" t="inlineStr">
        <is>
          <t>Indicateur</t>
        </is>
      </c>
      <c r="E3" s="14" t="inlineStr">
        <is>
          <t>Valeur</t>
        </is>
      </c>
    </row>
    <row r="4">
      <c r="A4" s="12" t="inlineStr">
        <is>
          <t>Loyer mensuel hors charges</t>
        </is>
      </c>
      <c r="B4" s="10">
        <f>IFERROR(VLOOKUP(B3,'Investissements'!$A$6:$AA$105,11,FALSE),"")</f>
        <v/>
      </c>
      <c r="D4" s="15" t="inlineStr">
        <is>
          <t>Nombre total de biens</t>
        </is>
      </c>
      <c r="E4" s="16">
        <f>COUNTIF('Investissements'!$A$6:$A$105,"&lt;&gt;")</f>
        <v/>
      </c>
    </row>
    <row r="5">
      <c r="D5" s="17" t="inlineStr">
        <is>
          <t>Prix moyen d’acquisition</t>
        </is>
      </c>
      <c r="E5" s="10">
        <f>IFERROR(AVERAGE('Investissements'!$G$6:$G$105),0)</f>
        <v/>
      </c>
    </row>
    <row r="6">
      <c r="D6" s="15" t="inlineStr">
        <is>
          <t>Coût total investi</t>
        </is>
      </c>
      <c r="E6" s="8">
        <f>SUM('Investissements'!$J$6:$J$105)</f>
        <v/>
      </c>
    </row>
    <row r="7">
      <c r="D7" s="17" t="inlineStr">
        <is>
          <t>Loyers annuels cumulés</t>
        </is>
      </c>
      <c r="E7" s="10">
        <f>SUM('Investissements'!$Q$6:$Q$105)</f>
        <v/>
      </c>
    </row>
    <row r="8">
      <c r="D8" s="15" t="inlineStr">
        <is>
          <t>Revenu net annuel cumulé</t>
        </is>
      </c>
      <c r="E8" s="8">
        <f>SUM('Investissements'!$S$6:$S$105)</f>
        <v/>
      </c>
    </row>
    <row r="9">
      <c r="D9" s="17" t="inlineStr">
        <is>
          <t>Rentabilité brute moyenne</t>
        </is>
      </c>
      <c r="E9" s="11">
        <f>IFERROR(AVERAGE('Investissements'!$T$6:$T$105),0)</f>
        <v/>
      </c>
    </row>
    <row r="10">
      <c r="D10" s="15" t="inlineStr">
        <is>
          <t>Rentabilité nette moyenne</t>
        </is>
      </c>
      <c r="E10" s="9">
        <f>IFERROR(AVERAGE('Investissements'!$U$6:$U$105),0)</f>
        <v/>
      </c>
    </row>
    <row r="11">
      <c r="D11" s="17" t="inlineStr">
        <is>
          <t>Meilleure rentabilité nette</t>
        </is>
      </c>
      <c r="E11" s="11">
        <f>MAX('Investissements'!$U$6:$U$105)</f>
        <v/>
      </c>
    </row>
    <row r="12">
      <c r="D12" s="15" t="inlineStr">
        <is>
          <t>Nombre de biens DPE F ou G</t>
        </is>
      </c>
      <c r="E12" s="16">
        <f>COUNTIF('Investissements'!$Z$6:$Z$105,"F")+COUNTIF('Investissements'!$Z$6:$Z$105,"G")</f>
        <v/>
      </c>
    </row>
    <row r="13"/>
    <row r="14">
      <c r="A14" s="18" t="inlineStr">
        <is>
          <t>Visualisations</t>
        </is>
      </c>
    </row>
  </sheetData>
  <mergeCells count="1">
    <mergeCell ref="A1:V1"/>
  </mergeCells>
  <dataValidations count="1">
    <dataValidation sqref="B3" showErrorMessage="1" showInputMessage="1" allowBlank="1" type="list">
      <formula1>'Investissements'!$A$6:$A$105</formula1>
    </dataValidation>
  </dataValidations>
  <pageMargins left="0.75" right="0.75" top="1" bottom="1" header="0.5" footer="0.5"/>
  <drawing xmlns:r="http://schemas.openxmlformats.org/officeDocument/2006/relationships" r:id="rId1"/>
</worksheet>
</file>

<file path=xl/worksheets/sheet3.xml><?xml version="1.0" encoding="utf-8"?>
<worksheet xmlns="http://schemas.openxmlformats.org/spreadsheetml/2006/main">
  <sheetPr>
    <outlinePr summaryBelow="1" summaryRight="1"/>
    <pageSetUpPr/>
  </sheetPr>
  <dimension ref="A1:H16"/>
  <sheetViews>
    <sheetView showGridLines="0" workbookViewId="0">
      <selection activeCell="A1" sqref="A1"/>
    </sheetView>
  </sheetViews>
  <sheetFormatPr baseColWidth="8" defaultRowHeight="15"/>
  <cols>
    <col width="118" customWidth="1" min="1" max="1"/>
    <col width="4" customWidth="1" min="2" max="2"/>
    <col width="4" customWidth="1" min="3" max="3"/>
    <col width="4" customWidth="1" min="4" max="4"/>
    <col width="4" customWidth="1" min="5" max="5"/>
    <col width="4" customWidth="1" min="6" max="6"/>
    <col width="4" customWidth="1" min="7" max="7"/>
    <col width="4" customWidth="1" min="8" max="8"/>
  </cols>
  <sheetData>
    <row r="1" ht="28" customHeight="1">
      <c r="A1" s="1" t="inlineStr">
        <is>
          <t>Mode d’emploi — Rentabilité locative</t>
        </is>
      </c>
    </row>
    <row r="2"/>
    <row r="3" ht="22" customHeight="1">
      <c r="A3" s="19" t="inlineStr">
        <is>
          <t>Utilisation des feuilles</t>
        </is>
      </c>
    </row>
    <row r="4" ht="38" customHeight="1">
      <c r="A4" s="20" t="inlineStr">
        <is>
          <t>Investissements : saisissez ou mettez à jour les cellules jaunes. Chaque ligne correspond à un bien ; les colonnes blanches calculent automatiquement les coûts, revenus et rentabilités.</t>
        </is>
      </c>
    </row>
    <row r="5" ht="38" customHeight="1">
      <c r="A5" s="21" t="inlineStr">
        <is>
          <t>Synthèse : consultez les indicateurs du portefeuille, recherchez un bien avec sa référence et analysez les graphiques. Les indicateurs et graphiques intègrent les lignes préparées jusqu’à la ligne 105.</t>
        </is>
      </c>
    </row>
    <row r="6" ht="22" customHeight="1">
      <c r="A6" s="19" t="inlineStr">
        <is>
          <t>Définitions des rentabilités</t>
        </is>
      </c>
    </row>
    <row r="7" ht="38" customHeight="1">
      <c r="A7" s="21" t="inlineStr">
        <is>
          <t>La rentabilité brute correspond aux loyers annuels hors charges divisés par le coût total d’investissement, incluant le prix d’achat, les frais de notaire et les travaux ou ameublements.</t>
        </is>
      </c>
    </row>
    <row r="8" ht="38" customHeight="1">
      <c r="A8" s="20" t="inlineStr">
        <is>
          <t>La rentabilité nette correspond au revenu locatif net annuel divisé par le coût total d’investissement. Elle prend en compte les charges non récupérables, la taxe foncière, l’assurance PNO, la gestion locative et les autres charges.</t>
        </is>
      </c>
    </row>
    <row r="9" ht="38" customHeight="1">
      <c r="A9" s="21" t="inlineStr">
        <is>
          <t>La rentabilité nette après fiscalité correspond au revenu net après fiscalité divisé par le coût total d’investissement.</t>
        </is>
      </c>
    </row>
    <row r="10" ht="22" customHeight="1">
      <c r="A10" s="19" t="inlineStr">
        <is>
          <t>Points d’attention</t>
        </is>
      </c>
    </row>
    <row r="11" ht="38" customHeight="1">
      <c r="A11" s="21" t="inlineStr">
        <is>
          <t>La rentabilité nette ne comprend pas le remboursement du capital d’un emprunt. Les intérêts, l’assurance emprunteur et les frais bancaires peuvent être suivis séparément selon votre analyse financière.</t>
        </is>
      </c>
    </row>
    <row r="12" ht="38" customHeight="1">
      <c r="A12" s="20" t="inlineStr">
        <is>
          <t>Le régime micro-foncier applique un abattement forfaitaire de 30 % sous réserve des conditions applicables. Le régime réel implique notamment la déclaration 2044. La location meublée relève en principe du régime LMNP et des BIC.</t>
        </is>
      </c>
    </row>
    <row r="13" ht="38" customHeight="1">
      <c r="A13" s="21" t="inlineStr">
        <is>
          <t>Les prélèvements sociaux sont généralement présentés au taux de 17,2 %, sous réserve de votre situation fiscale et des règles en vigueur.</t>
        </is>
      </c>
    </row>
    <row r="14" ht="22" customHeight="1">
      <c r="A14" s="19" t="inlineStr">
        <is>
          <t>Recommandations</t>
        </is>
      </c>
    </row>
    <row r="15" ht="38" customHeight="1">
      <c r="A15" s="21" t="inlineStr">
        <is>
          <t>Vérifiez le DPE, les charges de copropriété, les travaux à prévoir, les vacances locatives, la taxe foncière et les conditions de location avant toute décision.</t>
        </is>
      </c>
    </row>
    <row r="16" ht="38" customHeight="1">
      <c r="A16" s="20" t="inlineStr">
        <is>
          <t>Les résultats de ce classeur sont indicatifs et ne remplacent pas une analyse fiscale, bancaire, juridique ou notariale adaptée à votre situation.</t>
        </is>
      </c>
    </row>
  </sheetData>
  <mergeCells count="1">
    <mergeCell ref="A1:H1"/>
  </mergeCells>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2026-09-07T13:04:48Z</dcterms:created>
  <dcterms:modified xmlns:dcterms="http://purl.org/dc/terms/" xmlns:xsi="http://www.w3.org/2001/XMLSchema-instance" xsi:type="dcterms:W3CDTF">2026-09-07T13:04:48Z</dcterms:modified>
</cp:coreProperties>
</file>