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ges" sheetId="1" state="visible" r:id="rId1"/>
    <sheet xmlns:r="http://schemas.openxmlformats.org/officeDocument/2006/relationships" name="Synthèse 2044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'Charges'!$A$3:$U$103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 ##0,00 €"/>
    <numFmt numFmtId="166" formatCode="0,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E293B"/>
      <sz val="10"/>
    </font>
    <font>
      <name val="Aptos"/>
      <b val="1"/>
      <color rgb="00FFFFFF"/>
      <sz val="11"/>
    </font>
    <font>
      <name val="Aptos"/>
      <b val="1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0E7490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Charges déductibles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 2044'!B15</f>
            </strRef>
          </tx>
          <spPr>
            <a:solidFill xmlns:a="http://schemas.openxmlformats.org/drawingml/2006/main">
              <a:srgbClr val="0E7490"/>
            </a:solidFill>
            <a:ln xmlns:a="http://schemas.openxmlformats.org/drawingml/2006/main">
              <a:solidFill>
                <a:srgbClr val="0E7490"/>
              </a:solidFill>
              <a:prstDash val="solid"/>
            </a:ln>
          </spPr>
          <cat>
            <numRef>
              <f>'Synthèse 2044'!$A$16:$A$103</f>
            </numRef>
          </cat>
          <val>
            <numRef>
              <f>'Synthèse 2044'!$B$16:$B$103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 fiscale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dépenses déductibles</a:t>
            </a:r>
          </a:p>
        </rich>
      </tx>
    </title>
    <plotArea>
      <pieChart>
        <varyColors val="1"/>
        <ser>
          <idx val="0"/>
          <order val="0"/>
          <tx>
            <strRef>
              <f>'Synthèse 2044'!B15</f>
            </strRef>
          </tx>
          <spPr>
            <a:solidFill xmlns:a="http://schemas.openxmlformats.org/drawingml/2006/main">
              <a:srgbClr val="0E7490"/>
            </a:solidFill>
            <a:ln xmlns:a="http://schemas.openxmlformats.org/drawingml/2006/main">
              <a:prstDash val="solid"/>
            </a:ln>
          </spPr>
          <cat>
            <numRef>
              <f>'Synthèse 2044'!$A$16:$A$103</f>
            </numRef>
          </cat>
          <val>
            <numRef>
              <f>'Synthèse 2044'!$B$16:$B$103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31" customWidth="1" min="3" max="3"/>
    <col width="18" customWidth="1" min="4" max="4"/>
    <col width="28" customWidth="1" min="5" max="5"/>
    <col width="18" customWidth="1" min="6" max="6"/>
    <col width="16" customWidth="1" min="7" max="7"/>
    <col width="18" customWidth="1" min="8" max="8"/>
    <col width="38" customWidth="1" min="9" max="9"/>
    <col width="34" customWidth="1" min="10" max="10"/>
    <col width="27" customWidth="1" min="11" max="11"/>
    <col width="19" customWidth="1" min="12" max="12"/>
    <col width="16" customWidth="1" min="13" max="13"/>
    <col width="18" customWidth="1" min="14" max="14"/>
    <col width="18" customWidth="1" min="15" max="15"/>
    <col width="22" customWidth="1" min="16" max="16"/>
    <col width="25" customWidth="1" min="17" max="17"/>
    <col width="16" customWidth="1" min="18" max="18"/>
    <col width="38" customWidth="1" min="19" max="19"/>
    <col width="22" customWidth="1" min="20" max="20"/>
    <col width="29" customWidth="1" min="21" max="21"/>
  </cols>
  <sheetData>
    <row r="1" ht="28" customHeight="1">
      <c r="A1" s="1" t="inlineStr">
        <is>
          <t>Suivi des charges déductibles des revenus fonciers — 2026</t>
        </is>
      </c>
    </row>
    <row r="2" ht="26" customHeight="1">
      <c r="A2" s="2" t="inlineStr">
        <is>
          <t>Saisir une ligne par facture ou dépense payée. Les cellules jaunes sont à compléter ; les colonnes calculées sont automatiques.</t>
        </is>
      </c>
    </row>
    <row r="3">
      <c r="A3" s="3" t="inlineStr">
        <is>
          <t>ID charge</t>
        </is>
      </c>
      <c r="B3" s="3" t="inlineStr">
        <is>
          <t>Date de paiement</t>
        </is>
      </c>
      <c r="C3" s="3" t="inlineStr">
        <is>
          <t>Propriétaire / SCI</t>
        </is>
      </c>
      <c r="D3" s="3" t="inlineStr">
        <is>
          <t>SIRET</t>
        </is>
      </c>
      <c r="E3" s="3" t="inlineStr">
        <is>
          <t>Adresse du bien</t>
        </is>
      </c>
      <c r="F3" s="3" t="inlineStr">
        <is>
          <t>Ville</t>
        </is>
      </c>
      <c r="G3" s="3" t="inlineStr">
        <is>
          <t>Type de location</t>
        </is>
      </c>
      <c r="H3" s="3" t="inlineStr">
        <is>
          <t>Régime fiscal</t>
        </is>
      </c>
      <c r="I3" s="3" t="inlineStr">
        <is>
          <t>Catégorie fiscale</t>
        </is>
      </c>
      <c r="J3" s="3" t="inlineStr">
        <is>
          <t>Libellé de la dépense</t>
        </is>
      </c>
      <c r="K3" s="3" t="inlineStr">
        <is>
          <t>Fournisseur / artisan</t>
        </is>
      </c>
      <c r="L3" s="3" t="inlineStr">
        <is>
          <t>N° facture</t>
        </is>
      </c>
      <c r="M3" s="3" t="inlineStr">
        <is>
          <t>Montant TTC</t>
        </is>
      </c>
      <c r="N3" s="3" t="inlineStr">
        <is>
          <t>Part récupérable</t>
        </is>
      </c>
      <c r="O3" s="3" t="inlineStr">
        <is>
          <t>Montant déductible</t>
        </is>
      </c>
      <c r="P3" s="3" t="inlineStr">
        <is>
          <t>Justificatif disponible</t>
        </is>
      </c>
      <c r="Q3" s="3" t="inlineStr">
        <is>
          <t>Éligible déclaration 2044</t>
        </is>
      </c>
      <c r="R3" s="3" t="inlineStr">
        <is>
          <t>Statut</t>
        </is>
      </c>
      <c r="S3" s="3" t="inlineStr">
        <is>
          <t>Commentaire</t>
        </is>
      </c>
      <c r="T3" s="3" t="inlineStr">
        <is>
          <t>Contrôle du justificatif</t>
        </is>
      </c>
      <c r="U3" s="3" t="inlineStr">
        <is>
          <t>Alerte régime fiscal</t>
        </is>
      </c>
    </row>
    <row r="4" ht="32" customHeight="1">
      <c r="A4" s="4" t="inlineStr">
        <is>
          <t>CHG-2026-001</t>
        </is>
      </c>
      <c r="B4" s="5" t="n">
        <v>46027</v>
      </c>
      <c r="C4" s="4" t="inlineStr">
        <is>
          <t>SCI Durand Immobilier - Camille Durand</t>
        </is>
      </c>
      <c r="D4" s="6" t="inlineStr">
        <is>
          <t>81234567800019</t>
        </is>
      </c>
      <c r="E4" s="4" t="inlineStr">
        <is>
          <t>24 cours Gambetta</t>
        </is>
      </c>
      <c r="F4" s="4" t="inlineStr">
        <is>
          <t>33000 Bordeaux</t>
        </is>
      </c>
      <c r="G4" s="4" t="inlineStr">
        <is>
          <t>Nue</t>
        </is>
      </c>
      <c r="H4" s="4" t="inlineStr">
        <is>
          <t>Régime réel</t>
        </is>
      </c>
      <c r="I4" s="4" t="inlineStr">
        <is>
          <t>Taxe foncière</t>
        </is>
      </c>
      <c r="J4" s="4" t="inlineStr">
        <is>
          <t>Taxe foncière 2025</t>
        </is>
      </c>
      <c r="K4" s="4" t="inlineStr">
        <is>
          <t>Direction générale des finances publiques</t>
        </is>
      </c>
      <c r="L4" s="4" t="inlineStr">
        <is>
          <t>TF-2025-33000</t>
        </is>
      </c>
      <c r="M4" s="7" t="n">
        <v>1284</v>
      </c>
      <c r="N4" s="7" t="n">
        <v>0</v>
      </c>
      <c r="O4" s="8">
        <f>IF(A4="","",IF(OR(Q4="Non",R4="Rejetée"),0,M4-N4))</f>
        <v/>
      </c>
      <c r="P4" s="4" t="inlineStr">
        <is>
          <t>Oui</t>
        </is>
      </c>
      <c r="Q4" s="4" t="inlineStr">
        <is>
          <t>Oui</t>
        </is>
      </c>
      <c r="R4" s="4" t="inlineStr">
        <is>
          <t>Validée</t>
        </is>
      </c>
      <c r="S4" s="4" t="inlineStr">
        <is>
          <t>Avis de taxe foncière conservé</t>
        </is>
      </c>
      <c r="T4" s="9">
        <f>IF(A4="","",IF(P4="Oui","Conforme","À compléter"))</f>
        <v/>
      </c>
      <c r="U4" s="9">
        <f>IF(A4="","",IF(H4="Micro-foncier","Non déduit individuellement","À intégrer à la 2044"))</f>
        <v/>
      </c>
    </row>
    <row r="5" ht="32" customHeight="1">
      <c r="A5" s="4" t="inlineStr">
        <is>
          <t>CHG-2026-002</t>
        </is>
      </c>
      <c r="B5" s="5" t="n">
        <v>46034</v>
      </c>
      <c r="C5" s="4" t="inlineStr">
        <is>
          <t>Julien Moreau</t>
        </is>
      </c>
      <c r="D5" s="6" t="inlineStr"/>
      <c r="E5" s="4" t="inlineStr">
        <is>
          <t>12 rue de la République</t>
        </is>
      </c>
      <c r="F5" s="4" t="inlineStr">
        <is>
          <t>69002 Lyon</t>
        </is>
      </c>
      <c r="G5" s="4" t="inlineStr">
        <is>
          <t>Nue</t>
        </is>
      </c>
      <c r="H5" s="4" t="inlineStr">
        <is>
          <t>Régime réel</t>
        </is>
      </c>
      <c r="I5" s="4" t="inlineStr">
        <is>
          <t>Assurances</t>
        </is>
      </c>
      <c r="J5" s="4" t="inlineStr">
        <is>
          <t>Assurance propriétaire non occupant</t>
        </is>
      </c>
      <c r="K5" s="4" t="inlineStr">
        <is>
          <t>Assurances Rhône Habitat</t>
        </is>
      </c>
      <c r="L5" s="4" t="inlineStr">
        <is>
          <t>APNO-2026-0148</t>
        </is>
      </c>
      <c r="M5" s="7" t="n">
        <v>186</v>
      </c>
      <c r="N5" s="7" t="n">
        <v>0</v>
      </c>
      <c r="O5" s="10">
        <f>IF(A5="","",IF(OR(Q5="Non",R5="Rejetée"),0,M5-N5))</f>
        <v/>
      </c>
      <c r="P5" s="4" t="inlineStr">
        <is>
          <t>Oui</t>
        </is>
      </c>
      <c r="Q5" s="4" t="inlineStr">
        <is>
          <t>Oui</t>
        </is>
      </c>
      <c r="R5" s="4" t="inlineStr">
        <is>
          <t>Validée</t>
        </is>
      </c>
      <c r="S5" s="4" t="inlineStr">
        <is>
          <t>Contrat annuel propriétaire non occupant</t>
        </is>
      </c>
      <c r="T5" s="11">
        <f>IF(A5="","",IF(P5="Oui","Conforme","À compléter"))</f>
        <v/>
      </c>
      <c r="U5" s="11">
        <f>IF(A5="","",IF(H5="Micro-foncier","Non déduit individuellement","À intégrer à la 2044"))</f>
        <v/>
      </c>
    </row>
    <row r="6" ht="32" customHeight="1">
      <c r="A6" s="4" t="inlineStr">
        <is>
          <t>CHG-2026-003</t>
        </is>
      </c>
      <c r="B6" s="5" t="n">
        <v>46050</v>
      </c>
      <c r="C6" s="4" t="inlineStr">
        <is>
          <t>Sophie Lefèvre</t>
        </is>
      </c>
      <c r="D6" s="6" t="inlineStr"/>
      <c r="E6" s="4" t="inlineStr">
        <is>
          <t>8 avenue Victor Hugo</t>
        </is>
      </c>
      <c r="F6" s="4" t="inlineStr">
        <is>
          <t>75116 Paris</t>
        </is>
      </c>
      <c r="G6" s="4" t="inlineStr">
        <is>
          <t>Nue</t>
        </is>
      </c>
      <c r="H6" s="4" t="inlineStr">
        <is>
          <t>Régime réel</t>
        </is>
      </c>
      <c r="I6" s="4" t="inlineStr">
        <is>
          <t>Gestion</t>
        </is>
      </c>
      <c r="J6" s="4" t="inlineStr">
        <is>
          <t>Honoraires de gestion locative</t>
        </is>
      </c>
      <c r="K6" s="4" t="inlineStr">
        <is>
          <t>Gestion Paris Centre</t>
        </is>
      </c>
      <c r="L6" s="4" t="inlineStr">
        <is>
          <t>GPL-2026-0091</t>
        </is>
      </c>
      <c r="M6" s="7" t="n">
        <v>1080</v>
      </c>
      <c r="N6" s="7" t="n">
        <v>0</v>
      </c>
      <c r="O6" s="8">
        <f>IF(A6="","",IF(OR(Q6="Non",R6="Rejetée"),0,M6-N6))</f>
        <v/>
      </c>
      <c r="P6" s="4" t="inlineStr">
        <is>
          <t>Oui</t>
        </is>
      </c>
      <c r="Q6" s="4" t="inlineStr">
        <is>
          <t>Oui</t>
        </is>
      </c>
      <c r="R6" s="4" t="inlineStr">
        <is>
          <t>Validée</t>
        </is>
      </c>
      <c r="S6" s="4" t="inlineStr">
        <is>
          <t>Honoraires de gestion annuels</t>
        </is>
      </c>
      <c r="T6" s="9">
        <f>IF(A6="","",IF(P6="Oui","Conforme","À compléter"))</f>
        <v/>
      </c>
      <c r="U6" s="9">
        <f>IF(A6="","",IF(H6="Micro-foncier","Non déduit individuellement","À intégrer à la 2044"))</f>
        <v/>
      </c>
    </row>
    <row r="7" ht="32" customHeight="1">
      <c r="A7" s="4" t="inlineStr">
        <is>
          <t>CHG-2026-004</t>
        </is>
      </c>
      <c r="B7" s="5" t="n">
        <v>46067</v>
      </c>
      <c r="C7" s="4" t="inlineStr">
        <is>
          <t>Thomas Bernard</t>
        </is>
      </c>
      <c r="D7" s="6" t="inlineStr"/>
      <c r="E7" s="4" t="inlineStr">
        <is>
          <t>17 rue Nationale</t>
        </is>
      </c>
      <c r="F7" s="4" t="inlineStr">
        <is>
          <t>59000 Lille</t>
        </is>
      </c>
      <c r="G7" s="4" t="inlineStr">
        <is>
          <t>Nue</t>
        </is>
      </c>
      <c r="H7" s="4" t="inlineStr">
        <is>
          <t>Régime réel</t>
        </is>
      </c>
      <c r="I7" s="4" t="inlineStr">
        <is>
          <t>Réparations et entretien</t>
        </is>
      </c>
      <c r="J7" s="4" t="inlineStr">
        <is>
          <t>Réparation de chaudière</t>
        </is>
      </c>
      <c r="K7" s="4" t="inlineStr">
        <is>
          <t>Chauffage Services Lille</t>
        </is>
      </c>
      <c r="L7" s="4" t="inlineStr">
        <is>
          <t>CSL-260214</t>
        </is>
      </c>
      <c r="M7" s="7" t="n">
        <v>742.5</v>
      </c>
      <c r="N7" s="7" t="n">
        <v>120</v>
      </c>
      <c r="O7" s="10">
        <f>IF(A7="","",IF(OR(Q7="Non",R7="Rejetée"),0,M7-N7))</f>
        <v/>
      </c>
      <c r="P7" s="4" t="inlineStr">
        <is>
          <t>Oui</t>
        </is>
      </c>
      <c r="Q7" s="4" t="inlineStr">
        <is>
          <t>Oui</t>
        </is>
      </c>
      <c r="R7" s="4" t="inlineStr">
        <is>
          <t>Validée</t>
        </is>
      </c>
      <c r="S7" s="4" t="inlineStr">
        <is>
          <t>Part récupérable auprès du locataire déduite</t>
        </is>
      </c>
      <c r="T7" s="11">
        <f>IF(A7="","",IF(P7="Oui","Conforme","À compléter"))</f>
        <v/>
      </c>
      <c r="U7" s="11">
        <f>IF(A7="","",IF(H7="Micro-foncier","Non déduit individuellement","À intégrer à la 2044"))</f>
        <v/>
      </c>
    </row>
    <row r="8" ht="32" customHeight="1">
      <c r="A8" s="4" t="inlineStr">
        <is>
          <t>CHG-2026-005</t>
        </is>
      </c>
      <c r="B8" s="5" t="n">
        <v>46084</v>
      </c>
      <c r="C8" s="4" t="inlineStr">
        <is>
          <t>Léa Martin</t>
        </is>
      </c>
      <c r="D8" s="6" t="inlineStr"/>
      <c r="E8" s="4" t="inlineStr">
        <is>
          <t>5 rue des Carmes</t>
        </is>
      </c>
      <c r="F8" s="4" t="inlineStr">
        <is>
          <t>31000 Toulouse</t>
        </is>
      </c>
      <c r="G8" s="4" t="inlineStr">
        <is>
          <t>Nue</t>
        </is>
      </c>
      <c r="H8" s="4" t="inlineStr">
        <is>
          <t>Régime réel</t>
        </is>
      </c>
      <c r="I8" s="4" t="inlineStr">
        <is>
          <t>Réparations et entretien</t>
        </is>
      </c>
      <c r="J8" s="4" t="inlineStr">
        <is>
          <t>Travaux de peinture</t>
        </is>
      </c>
      <c r="K8" s="4" t="inlineStr">
        <is>
          <t>Peinture Occitane</t>
        </is>
      </c>
      <c r="L8" s="4" t="inlineStr">
        <is>
          <t>PO-2026-0317</t>
        </is>
      </c>
      <c r="M8" s="7" t="n">
        <v>1950</v>
      </c>
      <c r="N8" s="7" t="n">
        <v>0</v>
      </c>
      <c r="O8" s="8">
        <f>IF(A8="","",IF(OR(Q8="Non",R8="Rejetée"),0,M8-N8))</f>
        <v/>
      </c>
      <c r="P8" s="4" t="inlineStr">
        <is>
          <t>Oui</t>
        </is>
      </c>
      <c r="Q8" s="4" t="inlineStr">
        <is>
          <t>Oui</t>
        </is>
      </c>
      <c r="R8" s="4" t="inlineStr">
        <is>
          <t>À contrôler</t>
        </is>
      </c>
      <c r="S8" s="4" t="inlineStr">
        <is>
          <t>Vérifier la nature entretien ou amélioration</t>
        </is>
      </c>
      <c r="T8" s="9">
        <f>IF(A8="","",IF(P8="Oui","Conforme","À compléter"))</f>
        <v/>
      </c>
      <c r="U8" s="9">
        <f>IF(A8="","",IF(H8="Micro-foncier","Non déduit individuellement","À intégrer à la 2044"))</f>
        <v/>
      </c>
    </row>
    <row r="9" ht="32" customHeight="1">
      <c r="A9" s="4" t="inlineStr">
        <is>
          <t>CHG-2026-006</t>
        </is>
      </c>
      <c r="B9" s="5" t="n">
        <v>46102</v>
      </c>
      <c r="C9" s="4" t="inlineStr">
        <is>
          <t>Nicolas Petit</t>
        </is>
      </c>
      <c r="D9" s="6" t="inlineStr"/>
      <c r="E9" s="4" t="inlineStr">
        <is>
          <t>41 boulevard Gambetta</t>
        </is>
      </c>
      <c r="F9" s="4" t="inlineStr">
        <is>
          <t>06000 Nice</t>
        </is>
      </c>
      <c r="G9" s="4" t="inlineStr">
        <is>
          <t>Nue</t>
        </is>
      </c>
      <c r="H9" s="4" t="inlineStr">
        <is>
          <t>Régime réel</t>
        </is>
      </c>
      <c r="I9" s="4" t="inlineStr">
        <is>
          <t>Charges de copropriété non récupérables</t>
        </is>
      </c>
      <c r="J9" s="4" t="inlineStr">
        <is>
          <t>Charges de copropriété non récupérables</t>
        </is>
      </c>
      <c r="K9" s="4" t="inlineStr">
        <is>
          <t>Syndic Azur Résidences</t>
        </is>
      </c>
      <c r="L9" s="4" t="inlineStr">
        <is>
          <t>SAR-2026-T1</t>
        </is>
      </c>
      <c r="M9" s="7" t="n">
        <v>865.4</v>
      </c>
      <c r="N9" s="7" t="n">
        <v>0</v>
      </c>
      <c r="O9" s="10">
        <f>IF(A9="","",IF(OR(Q9="Non",R9="Rejetée"),0,M9-N9))</f>
        <v/>
      </c>
      <c r="P9" s="4" t="inlineStr">
        <is>
          <t>Oui</t>
        </is>
      </c>
      <c r="Q9" s="4" t="inlineStr">
        <is>
          <t>Oui</t>
        </is>
      </c>
      <c r="R9" s="4" t="inlineStr">
        <is>
          <t>Validée</t>
        </is>
      </c>
      <c r="S9" s="4" t="inlineStr">
        <is>
          <t>Décompte annuel du syndic archivé</t>
        </is>
      </c>
      <c r="T9" s="11">
        <f>IF(A9="","",IF(P9="Oui","Conforme","À compléter"))</f>
        <v/>
      </c>
      <c r="U9" s="11">
        <f>IF(A9="","",IF(H9="Micro-foncier","Non déduit individuellement","À intégrer à la 2044"))</f>
        <v/>
      </c>
    </row>
    <row r="10" ht="32" customHeight="1">
      <c r="A10" s="4" t="inlineStr">
        <is>
          <t>CHG-2026-007</t>
        </is>
      </c>
      <c r="B10" s="5" t="n">
        <v>46121</v>
      </c>
      <c r="C10" s="4" t="inlineStr">
        <is>
          <t>Émilie Rousseau</t>
        </is>
      </c>
      <c r="D10" s="6" t="inlineStr"/>
      <c r="E10" s="4" t="inlineStr">
        <is>
          <t>6 rue du Port</t>
        </is>
      </c>
      <c r="F10" s="4" t="inlineStr">
        <is>
          <t>44000 Nantes</t>
        </is>
      </c>
      <c r="G10" s="4" t="inlineStr">
        <is>
          <t>Nue</t>
        </is>
      </c>
      <c r="H10" s="4" t="inlineStr">
        <is>
          <t>Régime réel</t>
        </is>
      </c>
      <c r="I10" s="4" t="inlineStr">
        <is>
          <t>Frais de procédure</t>
        </is>
      </c>
      <c r="J10" s="4" t="inlineStr">
        <is>
          <t>Frais de procédure contre impayés</t>
        </is>
      </c>
      <c r="K10" s="4" t="inlineStr">
        <is>
          <t>Cabinet Martin &amp; Associés</t>
        </is>
      </c>
      <c r="L10" s="4" t="inlineStr">
        <is>
          <t>CMA-2026-0409</t>
        </is>
      </c>
      <c r="M10" s="7" t="n">
        <v>480</v>
      </c>
      <c r="N10" s="7" t="n">
        <v>0</v>
      </c>
      <c r="O10" s="8">
        <f>IF(A10="","",IF(OR(Q10="Non",R10="Rejetée"),0,M10-N10))</f>
        <v/>
      </c>
      <c r="P10" s="4" t="inlineStr">
        <is>
          <t>Non</t>
        </is>
      </c>
      <c r="Q10" s="4" t="inlineStr">
        <is>
          <t>Oui</t>
        </is>
      </c>
      <c r="R10" s="4" t="inlineStr">
        <is>
          <t>À contrôler</t>
        </is>
      </c>
      <c r="S10" s="4" t="inlineStr">
        <is>
          <t>Demander la facture détaillée au cabinet</t>
        </is>
      </c>
      <c r="T10" s="9">
        <f>IF(A10="","",IF(P10="Oui","Conforme","À compléter"))</f>
        <v/>
      </c>
      <c r="U10" s="9">
        <f>IF(A10="","",IF(H10="Micro-foncier","Non déduit individuellement","À intégrer à la 2044"))</f>
        <v/>
      </c>
    </row>
    <row r="11" ht="32" customHeight="1">
      <c r="A11" s="4" t="inlineStr">
        <is>
          <t>CHG-2026-008</t>
        </is>
      </c>
      <c r="B11" s="5" t="n">
        <v>46130</v>
      </c>
      <c r="C11" s="4" t="inlineStr">
        <is>
          <t>Antoine Garcia</t>
        </is>
      </c>
      <c r="D11" s="6" t="inlineStr"/>
      <c r="E11" s="4" t="inlineStr">
        <is>
          <t>3 rue de la Paix</t>
        </is>
      </c>
      <c r="F11" s="4" t="inlineStr">
        <is>
          <t>67000 Strasbourg</t>
        </is>
      </c>
      <c r="G11" s="4" t="inlineStr">
        <is>
          <t>Nue</t>
        </is>
      </c>
      <c r="H11" s="4" t="inlineStr">
        <is>
          <t>Régime réel</t>
        </is>
      </c>
      <c r="I11" s="4" t="inlineStr">
        <is>
          <t>Travaux à qualifier</t>
        </is>
      </c>
      <c r="J11" s="4" t="inlineStr">
        <is>
          <t>Remplacement de fenêtres</t>
        </is>
      </c>
      <c r="K11" s="4" t="inlineStr">
        <is>
          <t>Menuiserie Alsace</t>
        </is>
      </c>
      <c r="L11" s="4" t="inlineStr">
        <is>
          <t>MA-2026-188</t>
        </is>
      </c>
      <c r="M11" s="7" t="n">
        <v>3240</v>
      </c>
      <c r="N11" s="7" t="n">
        <v>0</v>
      </c>
      <c r="O11" s="10">
        <f>IF(A11="","",IF(OR(Q11="Non",R11="Rejetée"),0,M11-N11))</f>
        <v/>
      </c>
      <c r="P11" s="4" t="inlineStr">
        <is>
          <t>Oui</t>
        </is>
      </c>
      <c r="Q11" s="4" t="inlineStr">
        <is>
          <t>Oui</t>
        </is>
      </c>
      <c r="R11" s="4" t="inlineStr">
        <is>
          <t>À contrôler</t>
        </is>
      </c>
      <c r="S11" s="4" t="inlineStr">
        <is>
          <t>À qualifier comme réparation ou amélioration</t>
        </is>
      </c>
      <c r="T11" s="11">
        <f>IF(A11="","",IF(P11="Oui","Conforme","À compléter"))</f>
        <v/>
      </c>
      <c r="U11" s="11">
        <f>IF(A11="","",IF(H11="Micro-foncier","Non déduit individuellement","À intégrer à la 2044"))</f>
        <v/>
      </c>
    </row>
    <row r="12" ht="32" customHeight="1">
      <c r="A12" s="4" t="inlineStr">
        <is>
          <t>CHG-2026-009</t>
        </is>
      </c>
      <c r="B12" s="5" t="n">
        <v>46149</v>
      </c>
      <c r="C12" s="4" t="inlineStr">
        <is>
          <t>SCI Durand Immobilier - Camille Durand</t>
        </is>
      </c>
      <c r="D12" s="6" t="inlineStr">
        <is>
          <t>81234567800019</t>
        </is>
      </c>
      <c r="E12" s="4" t="inlineStr">
        <is>
          <t>24 cours Gambetta</t>
        </is>
      </c>
      <c r="F12" s="4" t="inlineStr">
        <is>
          <t>33000 Bordeaux</t>
        </is>
      </c>
      <c r="G12" s="4" t="inlineStr">
        <is>
          <t>Nue</t>
        </is>
      </c>
      <c r="H12" s="4" t="inlineStr">
        <is>
          <t>Régime réel</t>
        </is>
      </c>
      <c r="I12" s="4" t="inlineStr">
        <is>
          <t>Intérêts d’emprunt</t>
        </is>
      </c>
      <c r="J12" s="4" t="inlineStr">
        <is>
          <t>Intérêts d’emprunt</t>
        </is>
      </c>
      <c r="K12" s="4" t="inlineStr">
        <is>
          <t>Banque du Sud-Ouest</t>
        </is>
      </c>
      <c r="L12" s="4" t="inlineStr">
        <is>
          <t>BSO-INT-0526</t>
        </is>
      </c>
      <c r="M12" s="7" t="n">
        <v>1176.8</v>
      </c>
      <c r="N12" s="7" t="n">
        <v>0</v>
      </c>
      <c r="O12" s="8">
        <f>IF(A12="","",IF(OR(Q12="Non",R12="Rejetée"),0,M12-N12))</f>
        <v/>
      </c>
      <c r="P12" s="4" t="inlineStr">
        <is>
          <t>Oui</t>
        </is>
      </c>
      <c r="Q12" s="4" t="inlineStr">
        <is>
          <t>Oui</t>
        </is>
      </c>
      <c r="R12" s="4" t="inlineStr">
        <is>
          <t>Validée</t>
        </is>
      </c>
      <c r="S12" s="4" t="inlineStr">
        <is>
          <t>Attestation bancaire des intérêts versés</t>
        </is>
      </c>
      <c r="T12" s="9">
        <f>IF(A12="","",IF(P12="Oui","Conforme","À compléter"))</f>
        <v/>
      </c>
      <c r="U12" s="9">
        <f>IF(A12="","",IF(H12="Micro-foncier","Non déduit individuellement","À intégrer à la 2044"))</f>
        <v/>
      </c>
    </row>
    <row r="13" ht="32" customHeight="1">
      <c r="A13" s="4" t="inlineStr">
        <is>
          <t>CHG-2026-010</t>
        </is>
      </c>
      <c r="B13" s="5" t="n">
        <v>46167</v>
      </c>
      <c r="C13" s="4" t="inlineStr">
        <is>
          <t>Julien Moreau</t>
        </is>
      </c>
      <c r="D13" s="6" t="inlineStr"/>
      <c r="E13" s="4" t="inlineStr">
        <is>
          <t>12 rue de la République</t>
        </is>
      </c>
      <c r="F13" s="4" t="inlineStr">
        <is>
          <t>69002 Lyon</t>
        </is>
      </c>
      <c r="G13" s="4" t="inlineStr">
        <is>
          <t>Meublée</t>
        </is>
      </c>
      <c r="H13" s="4" t="inlineStr">
        <is>
          <t>Micro-foncier</t>
        </is>
      </c>
      <c r="I13" s="4" t="inlineStr">
        <is>
          <t>Réparations et entretien</t>
        </is>
      </c>
      <c r="J13" s="4" t="inlineStr">
        <is>
          <t>Frais d’entretien des parties communes</t>
        </is>
      </c>
      <c r="K13" s="4" t="inlineStr">
        <is>
          <t>Syndic République Lyon</t>
        </is>
      </c>
      <c r="L13" s="4" t="inlineStr">
        <is>
          <t>SRL-2026-0525</t>
        </is>
      </c>
      <c r="M13" s="7" t="n">
        <v>325</v>
      </c>
      <c r="N13" s="7" t="n">
        <v>75</v>
      </c>
      <c r="O13" s="10">
        <f>IF(A13="","",IF(OR(Q13="Non",R13="Rejetée"),0,M13-N13))</f>
        <v/>
      </c>
      <c r="P13" s="4" t="inlineStr">
        <is>
          <t>Oui</t>
        </is>
      </c>
      <c r="Q13" s="4" t="inlineStr">
        <is>
          <t>Non</t>
        </is>
      </c>
      <c r="R13" s="4" t="inlineStr">
        <is>
          <t>Rejetée</t>
        </is>
      </c>
      <c r="S13" s="4" t="inlineStr">
        <is>
          <t>Location meublée : à traiter selon le régime BIC</t>
        </is>
      </c>
      <c r="T13" s="11">
        <f>IF(A13="","",IF(P13="Oui","Conforme","À compléter"))</f>
        <v/>
      </c>
      <c r="U13" s="11">
        <f>IF(A13="","",IF(H13="Micro-foncier","Non déduit individuellement","À intégrer à la 2044"))</f>
        <v/>
      </c>
    </row>
    <row r="14" ht="32" customHeight="1">
      <c r="A14" s="4" t="n"/>
      <c r="B14" s="5" t="n"/>
      <c r="C14" s="4" t="n"/>
      <c r="D14" s="6" t="n"/>
      <c r="E14" s="4" t="n"/>
      <c r="F14" s="4" t="n"/>
      <c r="G14" s="4" t="n"/>
      <c r="H14" s="4" t="n"/>
      <c r="I14" s="4" t="n"/>
      <c r="J14" s="4" t="n"/>
      <c r="K14" s="4" t="n"/>
      <c r="L14" s="4" t="n"/>
      <c r="M14" s="7" t="n"/>
      <c r="N14" s="7" t="n"/>
      <c r="O14" s="8">
        <f>IF(A14="","",IF(OR(Q14="Non",R14="Rejetée"),0,M14-N14))</f>
        <v/>
      </c>
      <c r="P14" s="4" t="n"/>
      <c r="Q14" s="4" t="n"/>
      <c r="R14" s="4" t="n"/>
      <c r="S14" s="4" t="n"/>
      <c r="T14" s="9">
        <f>IF(A14="","",IF(P14="Oui","Conforme","À compléter"))</f>
        <v/>
      </c>
      <c r="U14" s="9">
        <f>IF(A14="","",IF(H14="Micro-foncier","Non déduit individuellement","À intégrer à la 2044"))</f>
        <v/>
      </c>
    </row>
    <row r="15" ht="32" customHeight="1">
      <c r="A15" s="4" t="n"/>
      <c r="B15" s="5" t="n"/>
      <c r="C15" s="4" t="n"/>
      <c r="D15" s="6" t="n"/>
      <c r="E15" s="4" t="n"/>
      <c r="F15" s="4" t="n"/>
      <c r="G15" s="4" t="n"/>
      <c r="H15" s="4" t="n"/>
      <c r="I15" s="4" t="n"/>
      <c r="J15" s="4" t="n"/>
      <c r="K15" s="4" t="n"/>
      <c r="L15" s="4" t="n"/>
      <c r="M15" s="7" t="n"/>
      <c r="N15" s="7" t="n"/>
      <c r="O15" s="10">
        <f>IF(A15="","",IF(OR(Q15="Non",R15="Rejetée"),0,M15-N15))</f>
        <v/>
      </c>
      <c r="P15" s="4" t="n"/>
      <c r="Q15" s="4" t="n"/>
      <c r="R15" s="4" t="n"/>
      <c r="S15" s="4" t="n"/>
      <c r="T15" s="11">
        <f>IF(A15="","",IF(P15="Oui","Conforme","À compléter"))</f>
        <v/>
      </c>
      <c r="U15" s="11">
        <f>IF(A15="","",IF(H15="Micro-foncier","Non déduit individuellement","À intégrer à la 2044"))</f>
        <v/>
      </c>
    </row>
    <row r="16" ht="32" customHeight="1">
      <c r="A16" s="4" t="n"/>
      <c r="B16" s="5" t="n"/>
      <c r="C16" s="4" t="n"/>
      <c r="D16" s="6" t="n"/>
      <c r="E16" s="4" t="n"/>
      <c r="F16" s="4" t="n"/>
      <c r="G16" s="4" t="n"/>
      <c r="H16" s="4" t="n"/>
      <c r="I16" s="4" t="n"/>
      <c r="J16" s="4" t="n"/>
      <c r="K16" s="4" t="n"/>
      <c r="L16" s="4" t="n"/>
      <c r="M16" s="7" t="n"/>
      <c r="N16" s="7" t="n"/>
      <c r="O16" s="8">
        <f>IF(A16="","",IF(OR(Q16="Non",R16="Rejetée"),0,M16-N16))</f>
        <v/>
      </c>
      <c r="P16" s="4" t="n"/>
      <c r="Q16" s="4" t="n"/>
      <c r="R16" s="4" t="n"/>
      <c r="S16" s="4" t="n"/>
      <c r="T16" s="9">
        <f>IF(A16="","",IF(P16="Oui","Conforme","À compléter"))</f>
        <v/>
      </c>
      <c r="U16" s="9">
        <f>IF(A16="","",IF(H16="Micro-foncier","Non déduit individuellement","À intégrer à la 2044"))</f>
        <v/>
      </c>
    </row>
    <row r="17" ht="32" customHeight="1">
      <c r="A17" s="4" t="n"/>
      <c r="B17" s="5" t="n"/>
      <c r="C17" s="4" t="n"/>
      <c r="D17" s="6" t="n"/>
      <c r="E17" s="4" t="n"/>
      <c r="F17" s="4" t="n"/>
      <c r="G17" s="4" t="n"/>
      <c r="H17" s="4" t="n"/>
      <c r="I17" s="4" t="n"/>
      <c r="J17" s="4" t="n"/>
      <c r="K17" s="4" t="n"/>
      <c r="L17" s="4" t="n"/>
      <c r="M17" s="7" t="n"/>
      <c r="N17" s="7" t="n"/>
      <c r="O17" s="10">
        <f>IF(A17="","",IF(OR(Q17="Non",R17="Rejetée"),0,M17-N17))</f>
        <v/>
      </c>
      <c r="P17" s="4" t="n"/>
      <c r="Q17" s="4" t="n"/>
      <c r="R17" s="4" t="n"/>
      <c r="S17" s="4" t="n"/>
      <c r="T17" s="11">
        <f>IF(A17="","",IF(P17="Oui","Conforme","À compléter"))</f>
        <v/>
      </c>
      <c r="U17" s="11">
        <f>IF(A17="","",IF(H17="Micro-foncier","Non déduit individuellement","À intégrer à la 2044"))</f>
        <v/>
      </c>
    </row>
    <row r="18" ht="32" customHeight="1">
      <c r="A18" s="4" t="n"/>
      <c r="B18" s="5" t="n"/>
      <c r="C18" s="4" t="n"/>
      <c r="D18" s="6" t="n"/>
      <c r="E18" s="4" t="n"/>
      <c r="F18" s="4" t="n"/>
      <c r="G18" s="4" t="n"/>
      <c r="H18" s="4" t="n"/>
      <c r="I18" s="4" t="n"/>
      <c r="J18" s="4" t="n"/>
      <c r="K18" s="4" t="n"/>
      <c r="L18" s="4" t="n"/>
      <c r="M18" s="7" t="n"/>
      <c r="N18" s="7" t="n"/>
      <c r="O18" s="8">
        <f>IF(A18="","",IF(OR(Q18="Non",R18="Rejetée"),0,M18-N18))</f>
        <v/>
      </c>
      <c r="P18" s="4" t="n"/>
      <c r="Q18" s="4" t="n"/>
      <c r="R18" s="4" t="n"/>
      <c r="S18" s="4" t="n"/>
      <c r="T18" s="9">
        <f>IF(A18="","",IF(P18="Oui","Conforme","À compléter"))</f>
        <v/>
      </c>
      <c r="U18" s="9">
        <f>IF(A18="","",IF(H18="Micro-foncier","Non déduit individuellement","À intégrer à la 2044"))</f>
        <v/>
      </c>
    </row>
    <row r="19" ht="32" customHeight="1">
      <c r="A19" s="4" t="n"/>
      <c r="B19" s="5" t="n"/>
      <c r="C19" s="4" t="n"/>
      <c r="D19" s="6" t="n"/>
      <c r="E19" s="4" t="n"/>
      <c r="F19" s="4" t="n"/>
      <c r="G19" s="4" t="n"/>
      <c r="H19" s="4" t="n"/>
      <c r="I19" s="4" t="n"/>
      <c r="J19" s="4" t="n"/>
      <c r="K19" s="4" t="n"/>
      <c r="L19" s="4" t="n"/>
      <c r="M19" s="7" t="n"/>
      <c r="N19" s="7" t="n"/>
      <c r="O19" s="10">
        <f>IF(A19="","",IF(OR(Q19="Non",R19="Rejetée"),0,M19-N19))</f>
        <v/>
      </c>
      <c r="P19" s="4" t="n"/>
      <c r="Q19" s="4" t="n"/>
      <c r="R19" s="4" t="n"/>
      <c r="S19" s="4" t="n"/>
      <c r="T19" s="11">
        <f>IF(A19="","",IF(P19="Oui","Conforme","À compléter"))</f>
        <v/>
      </c>
      <c r="U19" s="11">
        <f>IF(A19="","",IF(H19="Micro-foncier","Non déduit individuellement","À intégrer à la 2044"))</f>
        <v/>
      </c>
    </row>
    <row r="20" ht="32" customHeight="1">
      <c r="A20" s="4" t="n"/>
      <c r="B20" s="5" t="n"/>
      <c r="C20" s="4" t="n"/>
      <c r="D20" s="6" t="n"/>
      <c r="E20" s="4" t="n"/>
      <c r="F20" s="4" t="n"/>
      <c r="G20" s="4" t="n"/>
      <c r="H20" s="4" t="n"/>
      <c r="I20" s="4" t="n"/>
      <c r="J20" s="4" t="n"/>
      <c r="K20" s="4" t="n"/>
      <c r="L20" s="4" t="n"/>
      <c r="M20" s="7" t="n"/>
      <c r="N20" s="7" t="n"/>
      <c r="O20" s="8">
        <f>IF(A20="","",IF(OR(Q20="Non",R20="Rejetée"),0,M20-N20))</f>
        <v/>
      </c>
      <c r="P20" s="4" t="n"/>
      <c r="Q20" s="4" t="n"/>
      <c r="R20" s="4" t="n"/>
      <c r="S20" s="4" t="n"/>
      <c r="T20" s="9">
        <f>IF(A20="","",IF(P20="Oui","Conforme","À compléter"))</f>
        <v/>
      </c>
      <c r="U20" s="9">
        <f>IF(A20="","",IF(H20="Micro-foncier","Non déduit individuellement","À intégrer à la 2044"))</f>
        <v/>
      </c>
    </row>
    <row r="21" ht="32" customHeight="1">
      <c r="A21" s="4" t="n"/>
      <c r="B21" s="5" t="n"/>
      <c r="C21" s="4" t="n"/>
      <c r="D21" s="6" t="n"/>
      <c r="E21" s="4" t="n"/>
      <c r="F21" s="4" t="n"/>
      <c r="G21" s="4" t="n"/>
      <c r="H21" s="4" t="n"/>
      <c r="I21" s="4" t="n"/>
      <c r="J21" s="4" t="n"/>
      <c r="K21" s="4" t="n"/>
      <c r="L21" s="4" t="n"/>
      <c r="M21" s="7" t="n"/>
      <c r="N21" s="7" t="n"/>
      <c r="O21" s="10">
        <f>IF(A21="","",IF(OR(Q21="Non",R21="Rejetée"),0,M21-N21))</f>
        <v/>
      </c>
      <c r="P21" s="4" t="n"/>
      <c r="Q21" s="4" t="n"/>
      <c r="R21" s="4" t="n"/>
      <c r="S21" s="4" t="n"/>
      <c r="T21" s="11">
        <f>IF(A21="","",IF(P21="Oui","Conforme","À compléter"))</f>
        <v/>
      </c>
      <c r="U21" s="11">
        <f>IF(A21="","",IF(H21="Micro-foncier","Non déduit individuellement","À intégrer à la 2044"))</f>
        <v/>
      </c>
    </row>
    <row r="22" ht="32" customHeight="1">
      <c r="A22" s="4" t="n"/>
      <c r="B22" s="5" t="n"/>
      <c r="C22" s="4" t="n"/>
      <c r="D22" s="6" t="n"/>
      <c r="E22" s="4" t="n"/>
      <c r="F22" s="4" t="n"/>
      <c r="G22" s="4" t="n"/>
      <c r="H22" s="4" t="n"/>
      <c r="I22" s="4" t="n"/>
      <c r="J22" s="4" t="n"/>
      <c r="K22" s="4" t="n"/>
      <c r="L22" s="4" t="n"/>
      <c r="M22" s="7" t="n"/>
      <c r="N22" s="7" t="n"/>
      <c r="O22" s="8">
        <f>IF(A22="","",IF(OR(Q22="Non",R22="Rejetée"),0,M22-N22))</f>
        <v/>
      </c>
      <c r="P22" s="4" t="n"/>
      <c r="Q22" s="4" t="n"/>
      <c r="R22" s="4" t="n"/>
      <c r="S22" s="4" t="n"/>
      <c r="T22" s="9">
        <f>IF(A22="","",IF(P22="Oui","Conforme","À compléter"))</f>
        <v/>
      </c>
      <c r="U22" s="9">
        <f>IF(A22="","",IF(H22="Micro-foncier","Non déduit individuellement","À intégrer à la 2044"))</f>
        <v/>
      </c>
    </row>
    <row r="23" ht="32" customHeight="1">
      <c r="A23" s="4" t="n"/>
      <c r="B23" s="5" t="n"/>
      <c r="C23" s="4" t="n"/>
      <c r="D23" s="6" t="n"/>
      <c r="E23" s="4" t="n"/>
      <c r="F23" s="4" t="n"/>
      <c r="G23" s="4" t="n"/>
      <c r="H23" s="4" t="n"/>
      <c r="I23" s="4" t="n"/>
      <c r="J23" s="4" t="n"/>
      <c r="K23" s="4" t="n"/>
      <c r="L23" s="4" t="n"/>
      <c r="M23" s="7" t="n"/>
      <c r="N23" s="7" t="n"/>
      <c r="O23" s="10">
        <f>IF(A23="","",IF(OR(Q23="Non",R23="Rejetée"),0,M23-N23))</f>
        <v/>
      </c>
      <c r="P23" s="4" t="n"/>
      <c r="Q23" s="4" t="n"/>
      <c r="R23" s="4" t="n"/>
      <c r="S23" s="4" t="n"/>
      <c r="T23" s="11">
        <f>IF(A23="","",IF(P23="Oui","Conforme","À compléter"))</f>
        <v/>
      </c>
      <c r="U23" s="11">
        <f>IF(A23="","",IF(H23="Micro-foncier","Non déduit individuellement","À intégrer à la 2044"))</f>
        <v/>
      </c>
    </row>
    <row r="24" ht="32" customHeight="1">
      <c r="A24" s="4" t="n"/>
      <c r="B24" s="5" t="n"/>
      <c r="C24" s="4" t="n"/>
      <c r="D24" s="6" t="n"/>
      <c r="E24" s="4" t="n"/>
      <c r="F24" s="4" t="n"/>
      <c r="G24" s="4" t="n"/>
      <c r="H24" s="4" t="n"/>
      <c r="I24" s="4" t="n"/>
      <c r="J24" s="4" t="n"/>
      <c r="K24" s="4" t="n"/>
      <c r="L24" s="4" t="n"/>
      <c r="M24" s="7" t="n"/>
      <c r="N24" s="7" t="n"/>
      <c r="O24" s="8">
        <f>IF(A24="","",IF(OR(Q24="Non",R24="Rejetée"),0,M24-N24))</f>
        <v/>
      </c>
      <c r="P24" s="4" t="n"/>
      <c r="Q24" s="4" t="n"/>
      <c r="R24" s="4" t="n"/>
      <c r="S24" s="4" t="n"/>
      <c r="T24" s="9">
        <f>IF(A24="","",IF(P24="Oui","Conforme","À compléter"))</f>
        <v/>
      </c>
      <c r="U24" s="9">
        <f>IF(A24="","",IF(H24="Micro-foncier","Non déduit individuellement","À intégrer à la 2044"))</f>
        <v/>
      </c>
    </row>
    <row r="25" ht="32" customHeight="1">
      <c r="A25" s="4" t="n"/>
      <c r="B25" s="5" t="n"/>
      <c r="C25" s="4" t="n"/>
      <c r="D25" s="6" t="n"/>
      <c r="E25" s="4" t="n"/>
      <c r="F25" s="4" t="n"/>
      <c r="G25" s="4" t="n"/>
      <c r="H25" s="4" t="n"/>
      <c r="I25" s="4" t="n"/>
      <c r="J25" s="4" t="n"/>
      <c r="K25" s="4" t="n"/>
      <c r="L25" s="4" t="n"/>
      <c r="M25" s="7" t="n"/>
      <c r="N25" s="7" t="n"/>
      <c r="O25" s="10">
        <f>IF(A25="","",IF(OR(Q25="Non",R25="Rejetée"),0,M25-N25))</f>
        <v/>
      </c>
      <c r="P25" s="4" t="n"/>
      <c r="Q25" s="4" t="n"/>
      <c r="R25" s="4" t="n"/>
      <c r="S25" s="4" t="n"/>
      <c r="T25" s="11">
        <f>IF(A25="","",IF(P25="Oui","Conforme","À compléter"))</f>
        <v/>
      </c>
      <c r="U25" s="11">
        <f>IF(A25="","",IF(H25="Micro-foncier","Non déduit individuellement","À intégrer à la 2044"))</f>
        <v/>
      </c>
    </row>
    <row r="26" ht="32" customHeight="1">
      <c r="A26" s="4" t="n"/>
      <c r="B26" s="5" t="n"/>
      <c r="C26" s="4" t="n"/>
      <c r="D26" s="6" t="n"/>
      <c r="E26" s="4" t="n"/>
      <c r="F26" s="4" t="n"/>
      <c r="G26" s="4" t="n"/>
      <c r="H26" s="4" t="n"/>
      <c r="I26" s="4" t="n"/>
      <c r="J26" s="4" t="n"/>
      <c r="K26" s="4" t="n"/>
      <c r="L26" s="4" t="n"/>
      <c r="M26" s="7" t="n"/>
      <c r="N26" s="7" t="n"/>
      <c r="O26" s="8">
        <f>IF(A26="","",IF(OR(Q26="Non",R26="Rejetée"),0,M26-N26))</f>
        <v/>
      </c>
      <c r="P26" s="4" t="n"/>
      <c r="Q26" s="4" t="n"/>
      <c r="R26" s="4" t="n"/>
      <c r="S26" s="4" t="n"/>
      <c r="T26" s="9">
        <f>IF(A26="","",IF(P26="Oui","Conforme","À compléter"))</f>
        <v/>
      </c>
      <c r="U26" s="9">
        <f>IF(A26="","",IF(H26="Micro-foncier","Non déduit individuellement","À intégrer à la 2044"))</f>
        <v/>
      </c>
    </row>
    <row r="27" ht="32" customHeight="1">
      <c r="A27" s="4" t="n"/>
      <c r="B27" s="5" t="n"/>
      <c r="C27" s="4" t="n"/>
      <c r="D27" s="6" t="n"/>
      <c r="E27" s="4" t="n"/>
      <c r="F27" s="4" t="n"/>
      <c r="G27" s="4" t="n"/>
      <c r="H27" s="4" t="n"/>
      <c r="I27" s="4" t="n"/>
      <c r="J27" s="4" t="n"/>
      <c r="K27" s="4" t="n"/>
      <c r="L27" s="4" t="n"/>
      <c r="M27" s="7" t="n"/>
      <c r="N27" s="7" t="n"/>
      <c r="O27" s="10">
        <f>IF(A27="","",IF(OR(Q27="Non",R27="Rejetée"),0,M27-N27))</f>
        <v/>
      </c>
      <c r="P27" s="4" t="n"/>
      <c r="Q27" s="4" t="n"/>
      <c r="R27" s="4" t="n"/>
      <c r="S27" s="4" t="n"/>
      <c r="T27" s="11">
        <f>IF(A27="","",IF(P27="Oui","Conforme","À compléter"))</f>
        <v/>
      </c>
      <c r="U27" s="11">
        <f>IF(A27="","",IF(H27="Micro-foncier","Non déduit individuellement","À intégrer à la 2044"))</f>
        <v/>
      </c>
    </row>
    <row r="28" ht="32" customHeight="1">
      <c r="A28" s="4" t="n"/>
      <c r="B28" s="5" t="n"/>
      <c r="C28" s="4" t="n"/>
      <c r="D28" s="6" t="n"/>
      <c r="E28" s="4" t="n"/>
      <c r="F28" s="4" t="n"/>
      <c r="G28" s="4" t="n"/>
      <c r="H28" s="4" t="n"/>
      <c r="I28" s="4" t="n"/>
      <c r="J28" s="4" t="n"/>
      <c r="K28" s="4" t="n"/>
      <c r="L28" s="4" t="n"/>
      <c r="M28" s="7" t="n"/>
      <c r="N28" s="7" t="n"/>
      <c r="O28" s="8">
        <f>IF(A28="","",IF(OR(Q28="Non",R28="Rejetée"),0,M28-N28))</f>
        <v/>
      </c>
      <c r="P28" s="4" t="n"/>
      <c r="Q28" s="4" t="n"/>
      <c r="R28" s="4" t="n"/>
      <c r="S28" s="4" t="n"/>
      <c r="T28" s="9">
        <f>IF(A28="","",IF(P28="Oui","Conforme","À compléter"))</f>
        <v/>
      </c>
      <c r="U28" s="9">
        <f>IF(A28="","",IF(H28="Micro-foncier","Non déduit individuellement","À intégrer à la 2044"))</f>
        <v/>
      </c>
    </row>
    <row r="29" ht="32" customHeight="1">
      <c r="A29" s="4" t="n"/>
      <c r="B29" s="5" t="n"/>
      <c r="C29" s="4" t="n"/>
      <c r="D29" s="6" t="n"/>
      <c r="E29" s="4" t="n"/>
      <c r="F29" s="4" t="n"/>
      <c r="G29" s="4" t="n"/>
      <c r="H29" s="4" t="n"/>
      <c r="I29" s="4" t="n"/>
      <c r="J29" s="4" t="n"/>
      <c r="K29" s="4" t="n"/>
      <c r="L29" s="4" t="n"/>
      <c r="M29" s="7" t="n"/>
      <c r="N29" s="7" t="n"/>
      <c r="O29" s="10">
        <f>IF(A29="","",IF(OR(Q29="Non",R29="Rejetée"),0,M29-N29))</f>
        <v/>
      </c>
      <c r="P29" s="4" t="n"/>
      <c r="Q29" s="4" t="n"/>
      <c r="R29" s="4" t="n"/>
      <c r="S29" s="4" t="n"/>
      <c r="T29" s="11">
        <f>IF(A29="","",IF(P29="Oui","Conforme","À compléter"))</f>
        <v/>
      </c>
      <c r="U29" s="11">
        <f>IF(A29="","",IF(H29="Micro-foncier","Non déduit individuellement","À intégrer à la 2044"))</f>
        <v/>
      </c>
    </row>
    <row r="30" ht="32" customHeight="1">
      <c r="A30" s="4" t="n"/>
      <c r="B30" s="5" t="n"/>
      <c r="C30" s="4" t="n"/>
      <c r="D30" s="6" t="n"/>
      <c r="E30" s="4" t="n"/>
      <c r="F30" s="4" t="n"/>
      <c r="G30" s="4" t="n"/>
      <c r="H30" s="4" t="n"/>
      <c r="I30" s="4" t="n"/>
      <c r="J30" s="4" t="n"/>
      <c r="K30" s="4" t="n"/>
      <c r="L30" s="4" t="n"/>
      <c r="M30" s="7" t="n"/>
      <c r="N30" s="7" t="n"/>
      <c r="O30" s="8">
        <f>IF(A30="","",IF(OR(Q30="Non",R30="Rejetée"),0,M30-N30))</f>
        <v/>
      </c>
      <c r="P30" s="4" t="n"/>
      <c r="Q30" s="4" t="n"/>
      <c r="R30" s="4" t="n"/>
      <c r="S30" s="4" t="n"/>
      <c r="T30" s="9">
        <f>IF(A30="","",IF(P30="Oui","Conforme","À compléter"))</f>
        <v/>
      </c>
      <c r="U30" s="9">
        <f>IF(A30="","",IF(H30="Micro-foncier","Non déduit individuellement","À intégrer à la 2044"))</f>
        <v/>
      </c>
    </row>
    <row r="31" ht="32" customHeight="1">
      <c r="A31" s="4" t="n"/>
      <c r="B31" s="5" t="n"/>
      <c r="C31" s="4" t="n"/>
      <c r="D31" s="6" t="n"/>
      <c r="E31" s="4" t="n"/>
      <c r="F31" s="4" t="n"/>
      <c r="G31" s="4" t="n"/>
      <c r="H31" s="4" t="n"/>
      <c r="I31" s="4" t="n"/>
      <c r="J31" s="4" t="n"/>
      <c r="K31" s="4" t="n"/>
      <c r="L31" s="4" t="n"/>
      <c r="M31" s="7" t="n"/>
      <c r="N31" s="7" t="n"/>
      <c r="O31" s="10">
        <f>IF(A31="","",IF(OR(Q31="Non",R31="Rejetée"),0,M31-N31))</f>
        <v/>
      </c>
      <c r="P31" s="4" t="n"/>
      <c r="Q31" s="4" t="n"/>
      <c r="R31" s="4" t="n"/>
      <c r="S31" s="4" t="n"/>
      <c r="T31" s="11">
        <f>IF(A31="","",IF(P31="Oui","Conforme","À compléter"))</f>
        <v/>
      </c>
      <c r="U31" s="11">
        <f>IF(A31="","",IF(H31="Micro-foncier","Non déduit individuellement","À intégrer à la 2044"))</f>
        <v/>
      </c>
    </row>
    <row r="32" ht="32" customHeight="1">
      <c r="A32" s="4" t="n"/>
      <c r="B32" s="5" t="n"/>
      <c r="C32" s="4" t="n"/>
      <c r="D32" s="6" t="n"/>
      <c r="E32" s="4" t="n"/>
      <c r="F32" s="4" t="n"/>
      <c r="G32" s="4" t="n"/>
      <c r="H32" s="4" t="n"/>
      <c r="I32" s="4" t="n"/>
      <c r="J32" s="4" t="n"/>
      <c r="K32" s="4" t="n"/>
      <c r="L32" s="4" t="n"/>
      <c r="M32" s="7" t="n"/>
      <c r="N32" s="7" t="n"/>
      <c r="O32" s="8">
        <f>IF(A32="","",IF(OR(Q32="Non",R32="Rejetée"),0,M32-N32))</f>
        <v/>
      </c>
      <c r="P32" s="4" t="n"/>
      <c r="Q32" s="4" t="n"/>
      <c r="R32" s="4" t="n"/>
      <c r="S32" s="4" t="n"/>
      <c r="T32" s="9">
        <f>IF(A32="","",IF(P32="Oui","Conforme","À compléter"))</f>
        <v/>
      </c>
      <c r="U32" s="9">
        <f>IF(A32="","",IF(H32="Micro-foncier","Non déduit individuellement","À intégrer à la 2044"))</f>
        <v/>
      </c>
    </row>
    <row r="33" ht="32" customHeight="1">
      <c r="A33" s="4" t="n"/>
      <c r="B33" s="5" t="n"/>
      <c r="C33" s="4" t="n"/>
      <c r="D33" s="6" t="n"/>
      <c r="E33" s="4" t="n"/>
      <c r="F33" s="4" t="n"/>
      <c r="G33" s="4" t="n"/>
      <c r="H33" s="4" t="n"/>
      <c r="I33" s="4" t="n"/>
      <c r="J33" s="4" t="n"/>
      <c r="K33" s="4" t="n"/>
      <c r="L33" s="4" t="n"/>
      <c r="M33" s="7" t="n"/>
      <c r="N33" s="7" t="n"/>
      <c r="O33" s="10">
        <f>IF(A33="","",IF(OR(Q33="Non",R33="Rejetée"),0,M33-N33))</f>
        <v/>
      </c>
      <c r="P33" s="4" t="n"/>
      <c r="Q33" s="4" t="n"/>
      <c r="R33" s="4" t="n"/>
      <c r="S33" s="4" t="n"/>
      <c r="T33" s="11">
        <f>IF(A33="","",IF(P33="Oui","Conforme","À compléter"))</f>
        <v/>
      </c>
      <c r="U33" s="11">
        <f>IF(A33="","",IF(H33="Micro-foncier","Non déduit individuellement","À intégrer à la 2044"))</f>
        <v/>
      </c>
    </row>
    <row r="34" ht="32" customHeight="1">
      <c r="A34" s="4" t="n"/>
      <c r="B34" s="5" t="n"/>
      <c r="C34" s="4" t="n"/>
      <c r="D34" s="6" t="n"/>
      <c r="E34" s="4" t="n"/>
      <c r="F34" s="4" t="n"/>
      <c r="G34" s="4" t="n"/>
      <c r="H34" s="4" t="n"/>
      <c r="I34" s="4" t="n"/>
      <c r="J34" s="4" t="n"/>
      <c r="K34" s="4" t="n"/>
      <c r="L34" s="4" t="n"/>
      <c r="M34" s="7" t="n"/>
      <c r="N34" s="7" t="n"/>
      <c r="O34" s="8">
        <f>IF(A34="","",IF(OR(Q34="Non",R34="Rejetée"),0,M34-N34))</f>
        <v/>
      </c>
      <c r="P34" s="4" t="n"/>
      <c r="Q34" s="4" t="n"/>
      <c r="R34" s="4" t="n"/>
      <c r="S34" s="4" t="n"/>
      <c r="T34" s="9">
        <f>IF(A34="","",IF(P34="Oui","Conforme","À compléter"))</f>
        <v/>
      </c>
      <c r="U34" s="9">
        <f>IF(A34="","",IF(H34="Micro-foncier","Non déduit individuellement","À intégrer à la 2044"))</f>
        <v/>
      </c>
    </row>
    <row r="35" ht="32" customHeight="1">
      <c r="A35" s="4" t="n"/>
      <c r="B35" s="5" t="n"/>
      <c r="C35" s="4" t="n"/>
      <c r="D35" s="6" t="n"/>
      <c r="E35" s="4" t="n"/>
      <c r="F35" s="4" t="n"/>
      <c r="G35" s="4" t="n"/>
      <c r="H35" s="4" t="n"/>
      <c r="I35" s="4" t="n"/>
      <c r="J35" s="4" t="n"/>
      <c r="K35" s="4" t="n"/>
      <c r="L35" s="4" t="n"/>
      <c r="M35" s="7" t="n"/>
      <c r="N35" s="7" t="n"/>
      <c r="O35" s="10">
        <f>IF(A35="","",IF(OR(Q35="Non",R35="Rejetée"),0,M35-N35))</f>
        <v/>
      </c>
      <c r="P35" s="4" t="n"/>
      <c r="Q35" s="4" t="n"/>
      <c r="R35" s="4" t="n"/>
      <c r="S35" s="4" t="n"/>
      <c r="T35" s="11">
        <f>IF(A35="","",IF(P35="Oui","Conforme","À compléter"))</f>
        <v/>
      </c>
      <c r="U35" s="11">
        <f>IF(A35="","",IF(H35="Micro-foncier","Non déduit individuellement","À intégrer à la 2044"))</f>
        <v/>
      </c>
    </row>
    <row r="36" ht="32" customHeight="1">
      <c r="A36" s="4" t="n"/>
      <c r="B36" s="5" t="n"/>
      <c r="C36" s="4" t="n"/>
      <c r="D36" s="6" t="n"/>
      <c r="E36" s="4" t="n"/>
      <c r="F36" s="4" t="n"/>
      <c r="G36" s="4" t="n"/>
      <c r="H36" s="4" t="n"/>
      <c r="I36" s="4" t="n"/>
      <c r="J36" s="4" t="n"/>
      <c r="K36" s="4" t="n"/>
      <c r="L36" s="4" t="n"/>
      <c r="M36" s="7" t="n"/>
      <c r="N36" s="7" t="n"/>
      <c r="O36" s="8">
        <f>IF(A36="","",IF(OR(Q36="Non",R36="Rejetée"),0,M36-N36))</f>
        <v/>
      </c>
      <c r="P36" s="4" t="n"/>
      <c r="Q36" s="4" t="n"/>
      <c r="R36" s="4" t="n"/>
      <c r="S36" s="4" t="n"/>
      <c r="T36" s="9">
        <f>IF(A36="","",IF(P36="Oui","Conforme","À compléter"))</f>
        <v/>
      </c>
      <c r="U36" s="9">
        <f>IF(A36="","",IF(H36="Micro-foncier","Non déduit individuellement","À intégrer à la 2044"))</f>
        <v/>
      </c>
    </row>
    <row r="37" ht="32" customHeight="1">
      <c r="A37" s="4" t="n"/>
      <c r="B37" s="5" t="n"/>
      <c r="C37" s="4" t="n"/>
      <c r="D37" s="6" t="n"/>
      <c r="E37" s="4" t="n"/>
      <c r="F37" s="4" t="n"/>
      <c r="G37" s="4" t="n"/>
      <c r="H37" s="4" t="n"/>
      <c r="I37" s="4" t="n"/>
      <c r="J37" s="4" t="n"/>
      <c r="K37" s="4" t="n"/>
      <c r="L37" s="4" t="n"/>
      <c r="M37" s="7" t="n"/>
      <c r="N37" s="7" t="n"/>
      <c r="O37" s="10">
        <f>IF(A37="","",IF(OR(Q37="Non",R37="Rejetée"),0,M37-N37))</f>
        <v/>
      </c>
      <c r="P37" s="4" t="n"/>
      <c r="Q37" s="4" t="n"/>
      <c r="R37" s="4" t="n"/>
      <c r="S37" s="4" t="n"/>
      <c r="T37" s="11">
        <f>IF(A37="","",IF(P37="Oui","Conforme","À compléter"))</f>
        <v/>
      </c>
      <c r="U37" s="11">
        <f>IF(A37="","",IF(H37="Micro-foncier","Non déduit individuellement","À intégrer à la 2044"))</f>
        <v/>
      </c>
    </row>
    <row r="38" ht="32" customHeight="1">
      <c r="A38" s="4" t="n"/>
      <c r="B38" s="5" t="n"/>
      <c r="C38" s="4" t="n"/>
      <c r="D38" s="6" t="n"/>
      <c r="E38" s="4" t="n"/>
      <c r="F38" s="4" t="n"/>
      <c r="G38" s="4" t="n"/>
      <c r="H38" s="4" t="n"/>
      <c r="I38" s="4" t="n"/>
      <c r="J38" s="4" t="n"/>
      <c r="K38" s="4" t="n"/>
      <c r="L38" s="4" t="n"/>
      <c r="M38" s="7" t="n"/>
      <c r="N38" s="7" t="n"/>
      <c r="O38" s="8">
        <f>IF(A38="","",IF(OR(Q38="Non",R38="Rejetée"),0,M38-N38))</f>
        <v/>
      </c>
      <c r="P38" s="4" t="n"/>
      <c r="Q38" s="4" t="n"/>
      <c r="R38" s="4" t="n"/>
      <c r="S38" s="4" t="n"/>
      <c r="T38" s="9">
        <f>IF(A38="","",IF(P38="Oui","Conforme","À compléter"))</f>
        <v/>
      </c>
      <c r="U38" s="9">
        <f>IF(A38="","",IF(H38="Micro-foncier","Non déduit individuellement","À intégrer à la 2044"))</f>
        <v/>
      </c>
    </row>
    <row r="39" ht="32" customHeight="1">
      <c r="A39" s="4" t="n"/>
      <c r="B39" s="5" t="n"/>
      <c r="C39" s="4" t="n"/>
      <c r="D39" s="6" t="n"/>
      <c r="E39" s="4" t="n"/>
      <c r="F39" s="4" t="n"/>
      <c r="G39" s="4" t="n"/>
      <c r="H39" s="4" t="n"/>
      <c r="I39" s="4" t="n"/>
      <c r="J39" s="4" t="n"/>
      <c r="K39" s="4" t="n"/>
      <c r="L39" s="4" t="n"/>
      <c r="M39" s="7" t="n"/>
      <c r="N39" s="7" t="n"/>
      <c r="O39" s="10">
        <f>IF(A39="","",IF(OR(Q39="Non",R39="Rejetée"),0,M39-N39))</f>
        <v/>
      </c>
      <c r="P39" s="4" t="n"/>
      <c r="Q39" s="4" t="n"/>
      <c r="R39" s="4" t="n"/>
      <c r="S39" s="4" t="n"/>
      <c r="T39" s="11">
        <f>IF(A39="","",IF(P39="Oui","Conforme","À compléter"))</f>
        <v/>
      </c>
      <c r="U39" s="11">
        <f>IF(A39="","",IF(H39="Micro-foncier","Non déduit individuellement","À intégrer à la 2044"))</f>
        <v/>
      </c>
    </row>
    <row r="40" ht="32" customHeight="1">
      <c r="A40" s="4" t="n"/>
      <c r="B40" s="5" t="n"/>
      <c r="C40" s="4" t="n"/>
      <c r="D40" s="6" t="n"/>
      <c r="E40" s="4" t="n"/>
      <c r="F40" s="4" t="n"/>
      <c r="G40" s="4" t="n"/>
      <c r="H40" s="4" t="n"/>
      <c r="I40" s="4" t="n"/>
      <c r="J40" s="4" t="n"/>
      <c r="K40" s="4" t="n"/>
      <c r="L40" s="4" t="n"/>
      <c r="M40" s="7" t="n"/>
      <c r="N40" s="7" t="n"/>
      <c r="O40" s="8">
        <f>IF(A40="","",IF(OR(Q40="Non",R40="Rejetée"),0,M40-N40))</f>
        <v/>
      </c>
      <c r="P40" s="4" t="n"/>
      <c r="Q40" s="4" t="n"/>
      <c r="R40" s="4" t="n"/>
      <c r="S40" s="4" t="n"/>
      <c r="T40" s="9">
        <f>IF(A40="","",IF(P40="Oui","Conforme","À compléter"))</f>
        <v/>
      </c>
      <c r="U40" s="9">
        <f>IF(A40="","",IF(H40="Micro-foncier","Non déduit individuellement","À intégrer à la 2044"))</f>
        <v/>
      </c>
    </row>
    <row r="41" ht="32" customHeight="1">
      <c r="A41" s="4" t="n"/>
      <c r="B41" s="5" t="n"/>
      <c r="C41" s="4" t="n"/>
      <c r="D41" s="6" t="n"/>
      <c r="E41" s="4" t="n"/>
      <c r="F41" s="4" t="n"/>
      <c r="G41" s="4" t="n"/>
      <c r="H41" s="4" t="n"/>
      <c r="I41" s="4" t="n"/>
      <c r="J41" s="4" t="n"/>
      <c r="K41" s="4" t="n"/>
      <c r="L41" s="4" t="n"/>
      <c r="M41" s="7" t="n"/>
      <c r="N41" s="7" t="n"/>
      <c r="O41" s="10">
        <f>IF(A41="","",IF(OR(Q41="Non",R41="Rejetée"),0,M41-N41))</f>
        <v/>
      </c>
      <c r="P41" s="4" t="n"/>
      <c r="Q41" s="4" t="n"/>
      <c r="R41" s="4" t="n"/>
      <c r="S41" s="4" t="n"/>
      <c r="T41" s="11">
        <f>IF(A41="","",IF(P41="Oui","Conforme","À compléter"))</f>
        <v/>
      </c>
      <c r="U41" s="11">
        <f>IF(A41="","",IF(H41="Micro-foncier","Non déduit individuellement","À intégrer à la 2044"))</f>
        <v/>
      </c>
    </row>
    <row r="42" ht="32" customHeight="1">
      <c r="A42" s="4" t="n"/>
      <c r="B42" s="5" t="n"/>
      <c r="C42" s="4" t="n"/>
      <c r="D42" s="6" t="n"/>
      <c r="E42" s="4" t="n"/>
      <c r="F42" s="4" t="n"/>
      <c r="G42" s="4" t="n"/>
      <c r="H42" s="4" t="n"/>
      <c r="I42" s="4" t="n"/>
      <c r="J42" s="4" t="n"/>
      <c r="K42" s="4" t="n"/>
      <c r="L42" s="4" t="n"/>
      <c r="M42" s="7" t="n"/>
      <c r="N42" s="7" t="n"/>
      <c r="O42" s="8">
        <f>IF(A42="","",IF(OR(Q42="Non",R42="Rejetée"),0,M42-N42))</f>
        <v/>
      </c>
      <c r="P42" s="4" t="n"/>
      <c r="Q42" s="4" t="n"/>
      <c r="R42" s="4" t="n"/>
      <c r="S42" s="4" t="n"/>
      <c r="T42" s="9">
        <f>IF(A42="","",IF(P42="Oui","Conforme","À compléter"))</f>
        <v/>
      </c>
      <c r="U42" s="9">
        <f>IF(A42="","",IF(H42="Micro-foncier","Non déduit individuellement","À intégrer à la 2044"))</f>
        <v/>
      </c>
    </row>
    <row r="43" ht="32" customHeight="1">
      <c r="A43" s="4" t="n"/>
      <c r="B43" s="5" t="n"/>
      <c r="C43" s="4" t="n"/>
      <c r="D43" s="6" t="n"/>
      <c r="E43" s="4" t="n"/>
      <c r="F43" s="4" t="n"/>
      <c r="G43" s="4" t="n"/>
      <c r="H43" s="4" t="n"/>
      <c r="I43" s="4" t="n"/>
      <c r="J43" s="4" t="n"/>
      <c r="K43" s="4" t="n"/>
      <c r="L43" s="4" t="n"/>
      <c r="M43" s="7" t="n"/>
      <c r="N43" s="7" t="n"/>
      <c r="O43" s="10">
        <f>IF(A43="","",IF(OR(Q43="Non",R43="Rejetée"),0,M43-N43))</f>
        <v/>
      </c>
      <c r="P43" s="4" t="n"/>
      <c r="Q43" s="4" t="n"/>
      <c r="R43" s="4" t="n"/>
      <c r="S43" s="4" t="n"/>
      <c r="T43" s="11">
        <f>IF(A43="","",IF(P43="Oui","Conforme","À compléter"))</f>
        <v/>
      </c>
      <c r="U43" s="11">
        <f>IF(A43="","",IF(H43="Micro-foncier","Non déduit individuellement","À intégrer à la 2044"))</f>
        <v/>
      </c>
    </row>
    <row r="44" ht="32" customHeight="1">
      <c r="A44" s="4" t="n"/>
      <c r="B44" s="5" t="n"/>
      <c r="C44" s="4" t="n"/>
      <c r="D44" s="6" t="n"/>
      <c r="E44" s="4" t="n"/>
      <c r="F44" s="4" t="n"/>
      <c r="G44" s="4" t="n"/>
      <c r="H44" s="4" t="n"/>
      <c r="I44" s="4" t="n"/>
      <c r="J44" s="4" t="n"/>
      <c r="K44" s="4" t="n"/>
      <c r="L44" s="4" t="n"/>
      <c r="M44" s="7" t="n"/>
      <c r="N44" s="7" t="n"/>
      <c r="O44" s="8">
        <f>IF(A44="","",IF(OR(Q44="Non",R44="Rejetée"),0,M44-N44))</f>
        <v/>
      </c>
      <c r="P44" s="4" t="n"/>
      <c r="Q44" s="4" t="n"/>
      <c r="R44" s="4" t="n"/>
      <c r="S44" s="4" t="n"/>
      <c r="T44" s="9">
        <f>IF(A44="","",IF(P44="Oui","Conforme","À compléter"))</f>
        <v/>
      </c>
      <c r="U44" s="9">
        <f>IF(A44="","",IF(H44="Micro-foncier","Non déduit individuellement","À intégrer à la 2044"))</f>
        <v/>
      </c>
    </row>
    <row r="45" ht="32" customHeight="1">
      <c r="A45" s="4" t="n"/>
      <c r="B45" s="5" t="n"/>
      <c r="C45" s="4" t="n"/>
      <c r="D45" s="6" t="n"/>
      <c r="E45" s="4" t="n"/>
      <c r="F45" s="4" t="n"/>
      <c r="G45" s="4" t="n"/>
      <c r="H45" s="4" t="n"/>
      <c r="I45" s="4" t="n"/>
      <c r="J45" s="4" t="n"/>
      <c r="K45" s="4" t="n"/>
      <c r="L45" s="4" t="n"/>
      <c r="M45" s="7" t="n"/>
      <c r="N45" s="7" t="n"/>
      <c r="O45" s="10">
        <f>IF(A45="","",IF(OR(Q45="Non",R45="Rejetée"),0,M45-N45))</f>
        <v/>
      </c>
      <c r="P45" s="4" t="n"/>
      <c r="Q45" s="4" t="n"/>
      <c r="R45" s="4" t="n"/>
      <c r="S45" s="4" t="n"/>
      <c r="T45" s="11">
        <f>IF(A45="","",IF(P45="Oui","Conforme","À compléter"))</f>
        <v/>
      </c>
      <c r="U45" s="11">
        <f>IF(A45="","",IF(H45="Micro-foncier","Non déduit individuellement","À intégrer à la 2044"))</f>
        <v/>
      </c>
    </row>
    <row r="46" ht="32" customHeight="1">
      <c r="A46" s="4" t="n"/>
      <c r="B46" s="5" t="n"/>
      <c r="C46" s="4" t="n"/>
      <c r="D46" s="6" t="n"/>
      <c r="E46" s="4" t="n"/>
      <c r="F46" s="4" t="n"/>
      <c r="G46" s="4" t="n"/>
      <c r="H46" s="4" t="n"/>
      <c r="I46" s="4" t="n"/>
      <c r="J46" s="4" t="n"/>
      <c r="K46" s="4" t="n"/>
      <c r="L46" s="4" t="n"/>
      <c r="M46" s="7" t="n"/>
      <c r="N46" s="7" t="n"/>
      <c r="O46" s="8">
        <f>IF(A46="","",IF(OR(Q46="Non",R46="Rejetée"),0,M46-N46))</f>
        <v/>
      </c>
      <c r="P46" s="4" t="n"/>
      <c r="Q46" s="4" t="n"/>
      <c r="R46" s="4" t="n"/>
      <c r="S46" s="4" t="n"/>
      <c r="T46" s="9">
        <f>IF(A46="","",IF(P46="Oui","Conforme","À compléter"))</f>
        <v/>
      </c>
      <c r="U46" s="9">
        <f>IF(A46="","",IF(H46="Micro-foncier","Non déduit individuellement","À intégrer à la 2044"))</f>
        <v/>
      </c>
    </row>
    <row r="47" ht="32" customHeight="1">
      <c r="A47" s="4" t="n"/>
      <c r="B47" s="5" t="n"/>
      <c r="C47" s="4" t="n"/>
      <c r="D47" s="6" t="n"/>
      <c r="E47" s="4" t="n"/>
      <c r="F47" s="4" t="n"/>
      <c r="G47" s="4" t="n"/>
      <c r="H47" s="4" t="n"/>
      <c r="I47" s="4" t="n"/>
      <c r="J47" s="4" t="n"/>
      <c r="K47" s="4" t="n"/>
      <c r="L47" s="4" t="n"/>
      <c r="M47" s="7" t="n"/>
      <c r="N47" s="7" t="n"/>
      <c r="O47" s="10">
        <f>IF(A47="","",IF(OR(Q47="Non",R47="Rejetée"),0,M47-N47))</f>
        <v/>
      </c>
      <c r="P47" s="4" t="n"/>
      <c r="Q47" s="4" t="n"/>
      <c r="R47" s="4" t="n"/>
      <c r="S47" s="4" t="n"/>
      <c r="T47" s="11">
        <f>IF(A47="","",IF(P47="Oui","Conforme","À compléter"))</f>
        <v/>
      </c>
      <c r="U47" s="11">
        <f>IF(A47="","",IF(H47="Micro-foncier","Non déduit individuellement","À intégrer à la 2044"))</f>
        <v/>
      </c>
    </row>
    <row r="48" ht="32" customHeight="1">
      <c r="A48" s="4" t="n"/>
      <c r="B48" s="5" t="n"/>
      <c r="C48" s="4" t="n"/>
      <c r="D48" s="6" t="n"/>
      <c r="E48" s="4" t="n"/>
      <c r="F48" s="4" t="n"/>
      <c r="G48" s="4" t="n"/>
      <c r="H48" s="4" t="n"/>
      <c r="I48" s="4" t="n"/>
      <c r="J48" s="4" t="n"/>
      <c r="K48" s="4" t="n"/>
      <c r="L48" s="4" t="n"/>
      <c r="M48" s="7" t="n"/>
      <c r="N48" s="7" t="n"/>
      <c r="O48" s="8">
        <f>IF(A48="","",IF(OR(Q48="Non",R48="Rejetée"),0,M48-N48))</f>
        <v/>
      </c>
      <c r="P48" s="4" t="n"/>
      <c r="Q48" s="4" t="n"/>
      <c r="R48" s="4" t="n"/>
      <c r="S48" s="4" t="n"/>
      <c r="T48" s="9">
        <f>IF(A48="","",IF(P48="Oui","Conforme","À compléter"))</f>
        <v/>
      </c>
      <c r="U48" s="9">
        <f>IF(A48="","",IF(H48="Micro-foncier","Non déduit individuellement","À intégrer à la 2044"))</f>
        <v/>
      </c>
    </row>
    <row r="49" ht="32" customHeight="1">
      <c r="A49" s="4" t="n"/>
      <c r="B49" s="5" t="n"/>
      <c r="C49" s="4" t="n"/>
      <c r="D49" s="6" t="n"/>
      <c r="E49" s="4" t="n"/>
      <c r="F49" s="4" t="n"/>
      <c r="G49" s="4" t="n"/>
      <c r="H49" s="4" t="n"/>
      <c r="I49" s="4" t="n"/>
      <c r="J49" s="4" t="n"/>
      <c r="K49" s="4" t="n"/>
      <c r="L49" s="4" t="n"/>
      <c r="M49" s="7" t="n"/>
      <c r="N49" s="7" t="n"/>
      <c r="O49" s="10">
        <f>IF(A49="","",IF(OR(Q49="Non",R49="Rejetée"),0,M49-N49))</f>
        <v/>
      </c>
      <c r="P49" s="4" t="n"/>
      <c r="Q49" s="4" t="n"/>
      <c r="R49" s="4" t="n"/>
      <c r="S49" s="4" t="n"/>
      <c r="T49" s="11">
        <f>IF(A49="","",IF(P49="Oui","Conforme","À compléter"))</f>
        <v/>
      </c>
      <c r="U49" s="11">
        <f>IF(A49="","",IF(H49="Micro-foncier","Non déduit individuellement","À intégrer à la 2044"))</f>
        <v/>
      </c>
    </row>
    <row r="50" ht="32" customHeight="1">
      <c r="A50" s="4" t="n"/>
      <c r="B50" s="5" t="n"/>
      <c r="C50" s="4" t="n"/>
      <c r="D50" s="6" t="n"/>
      <c r="E50" s="4" t="n"/>
      <c r="F50" s="4" t="n"/>
      <c r="G50" s="4" t="n"/>
      <c r="H50" s="4" t="n"/>
      <c r="I50" s="4" t="n"/>
      <c r="J50" s="4" t="n"/>
      <c r="K50" s="4" t="n"/>
      <c r="L50" s="4" t="n"/>
      <c r="M50" s="7" t="n"/>
      <c r="N50" s="7" t="n"/>
      <c r="O50" s="8">
        <f>IF(A50="","",IF(OR(Q50="Non",R50="Rejetée"),0,M50-N50))</f>
        <v/>
      </c>
      <c r="P50" s="4" t="n"/>
      <c r="Q50" s="4" t="n"/>
      <c r="R50" s="4" t="n"/>
      <c r="S50" s="4" t="n"/>
      <c r="T50" s="9">
        <f>IF(A50="","",IF(P50="Oui","Conforme","À compléter"))</f>
        <v/>
      </c>
      <c r="U50" s="9">
        <f>IF(A50="","",IF(H50="Micro-foncier","Non déduit individuellement","À intégrer à la 2044"))</f>
        <v/>
      </c>
    </row>
    <row r="51" ht="32" customHeight="1">
      <c r="A51" s="4" t="n"/>
      <c r="B51" s="5" t="n"/>
      <c r="C51" s="4" t="n"/>
      <c r="D51" s="6" t="n"/>
      <c r="E51" s="4" t="n"/>
      <c r="F51" s="4" t="n"/>
      <c r="G51" s="4" t="n"/>
      <c r="H51" s="4" t="n"/>
      <c r="I51" s="4" t="n"/>
      <c r="J51" s="4" t="n"/>
      <c r="K51" s="4" t="n"/>
      <c r="L51" s="4" t="n"/>
      <c r="M51" s="7" t="n"/>
      <c r="N51" s="7" t="n"/>
      <c r="O51" s="10">
        <f>IF(A51="","",IF(OR(Q51="Non",R51="Rejetée"),0,M51-N51))</f>
        <v/>
      </c>
      <c r="P51" s="4" t="n"/>
      <c r="Q51" s="4" t="n"/>
      <c r="R51" s="4" t="n"/>
      <c r="S51" s="4" t="n"/>
      <c r="T51" s="11">
        <f>IF(A51="","",IF(P51="Oui","Conforme","À compléter"))</f>
        <v/>
      </c>
      <c r="U51" s="11">
        <f>IF(A51="","",IF(H51="Micro-foncier","Non déduit individuellement","À intégrer à la 2044"))</f>
        <v/>
      </c>
    </row>
    <row r="52" ht="32" customHeight="1">
      <c r="A52" s="4" t="n"/>
      <c r="B52" s="5" t="n"/>
      <c r="C52" s="4" t="n"/>
      <c r="D52" s="6" t="n"/>
      <c r="E52" s="4" t="n"/>
      <c r="F52" s="4" t="n"/>
      <c r="G52" s="4" t="n"/>
      <c r="H52" s="4" t="n"/>
      <c r="I52" s="4" t="n"/>
      <c r="J52" s="4" t="n"/>
      <c r="K52" s="4" t="n"/>
      <c r="L52" s="4" t="n"/>
      <c r="M52" s="7" t="n"/>
      <c r="N52" s="7" t="n"/>
      <c r="O52" s="8">
        <f>IF(A52="","",IF(OR(Q52="Non",R52="Rejetée"),0,M52-N52))</f>
        <v/>
      </c>
      <c r="P52" s="4" t="n"/>
      <c r="Q52" s="4" t="n"/>
      <c r="R52" s="4" t="n"/>
      <c r="S52" s="4" t="n"/>
      <c r="T52" s="9">
        <f>IF(A52="","",IF(P52="Oui","Conforme","À compléter"))</f>
        <v/>
      </c>
      <c r="U52" s="9">
        <f>IF(A52="","",IF(H52="Micro-foncier","Non déduit individuellement","À intégrer à la 2044"))</f>
        <v/>
      </c>
    </row>
    <row r="53" ht="32" customHeight="1">
      <c r="A53" s="4" t="n"/>
      <c r="B53" s="5" t="n"/>
      <c r="C53" s="4" t="n"/>
      <c r="D53" s="6" t="n"/>
      <c r="E53" s="4" t="n"/>
      <c r="F53" s="4" t="n"/>
      <c r="G53" s="4" t="n"/>
      <c r="H53" s="4" t="n"/>
      <c r="I53" s="4" t="n"/>
      <c r="J53" s="4" t="n"/>
      <c r="K53" s="4" t="n"/>
      <c r="L53" s="4" t="n"/>
      <c r="M53" s="7" t="n"/>
      <c r="N53" s="7" t="n"/>
      <c r="O53" s="10">
        <f>IF(A53="","",IF(OR(Q53="Non",R53="Rejetée"),0,M53-N53))</f>
        <v/>
      </c>
      <c r="P53" s="4" t="n"/>
      <c r="Q53" s="4" t="n"/>
      <c r="R53" s="4" t="n"/>
      <c r="S53" s="4" t="n"/>
      <c r="T53" s="11">
        <f>IF(A53="","",IF(P53="Oui","Conforme","À compléter"))</f>
        <v/>
      </c>
      <c r="U53" s="11">
        <f>IF(A53="","",IF(H53="Micro-foncier","Non déduit individuellement","À intégrer à la 2044"))</f>
        <v/>
      </c>
    </row>
    <row r="54" ht="32" customHeight="1">
      <c r="A54" s="4" t="n"/>
      <c r="B54" s="5" t="n"/>
      <c r="C54" s="4" t="n"/>
      <c r="D54" s="6" t="n"/>
      <c r="E54" s="4" t="n"/>
      <c r="F54" s="4" t="n"/>
      <c r="G54" s="4" t="n"/>
      <c r="H54" s="4" t="n"/>
      <c r="I54" s="4" t="n"/>
      <c r="J54" s="4" t="n"/>
      <c r="K54" s="4" t="n"/>
      <c r="L54" s="4" t="n"/>
      <c r="M54" s="7" t="n"/>
      <c r="N54" s="7" t="n"/>
      <c r="O54" s="8">
        <f>IF(A54="","",IF(OR(Q54="Non",R54="Rejetée"),0,M54-N54))</f>
        <v/>
      </c>
      <c r="P54" s="4" t="n"/>
      <c r="Q54" s="4" t="n"/>
      <c r="R54" s="4" t="n"/>
      <c r="S54" s="4" t="n"/>
      <c r="T54" s="9">
        <f>IF(A54="","",IF(P54="Oui","Conforme","À compléter"))</f>
        <v/>
      </c>
      <c r="U54" s="9">
        <f>IF(A54="","",IF(H54="Micro-foncier","Non déduit individuellement","À intégrer à la 2044"))</f>
        <v/>
      </c>
    </row>
    <row r="55" ht="32" customHeight="1">
      <c r="A55" s="4" t="n"/>
      <c r="B55" s="5" t="n"/>
      <c r="C55" s="4" t="n"/>
      <c r="D55" s="6" t="n"/>
      <c r="E55" s="4" t="n"/>
      <c r="F55" s="4" t="n"/>
      <c r="G55" s="4" t="n"/>
      <c r="H55" s="4" t="n"/>
      <c r="I55" s="4" t="n"/>
      <c r="J55" s="4" t="n"/>
      <c r="K55" s="4" t="n"/>
      <c r="L55" s="4" t="n"/>
      <c r="M55" s="7" t="n"/>
      <c r="N55" s="7" t="n"/>
      <c r="O55" s="10">
        <f>IF(A55="","",IF(OR(Q55="Non",R55="Rejetée"),0,M55-N55))</f>
        <v/>
      </c>
      <c r="P55" s="4" t="n"/>
      <c r="Q55" s="4" t="n"/>
      <c r="R55" s="4" t="n"/>
      <c r="S55" s="4" t="n"/>
      <c r="T55" s="11">
        <f>IF(A55="","",IF(P55="Oui","Conforme","À compléter"))</f>
        <v/>
      </c>
      <c r="U55" s="11">
        <f>IF(A55="","",IF(H55="Micro-foncier","Non déduit individuellement","À intégrer à la 2044"))</f>
        <v/>
      </c>
    </row>
    <row r="56" ht="32" customHeight="1">
      <c r="A56" s="4" t="n"/>
      <c r="B56" s="5" t="n"/>
      <c r="C56" s="4" t="n"/>
      <c r="D56" s="6" t="n"/>
      <c r="E56" s="4" t="n"/>
      <c r="F56" s="4" t="n"/>
      <c r="G56" s="4" t="n"/>
      <c r="H56" s="4" t="n"/>
      <c r="I56" s="4" t="n"/>
      <c r="J56" s="4" t="n"/>
      <c r="K56" s="4" t="n"/>
      <c r="L56" s="4" t="n"/>
      <c r="M56" s="7" t="n"/>
      <c r="N56" s="7" t="n"/>
      <c r="O56" s="8">
        <f>IF(A56="","",IF(OR(Q56="Non",R56="Rejetée"),0,M56-N56))</f>
        <v/>
      </c>
      <c r="P56" s="4" t="n"/>
      <c r="Q56" s="4" t="n"/>
      <c r="R56" s="4" t="n"/>
      <c r="S56" s="4" t="n"/>
      <c r="T56" s="9">
        <f>IF(A56="","",IF(P56="Oui","Conforme","À compléter"))</f>
        <v/>
      </c>
      <c r="U56" s="9">
        <f>IF(A56="","",IF(H56="Micro-foncier","Non déduit individuellement","À intégrer à la 2044"))</f>
        <v/>
      </c>
    </row>
    <row r="57" ht="32" customHeight="1">
      <c r="A57" s="4" t="n"/>
      <c r="B57" s="5" t="n"/>
      <c r="C57" s="4" t="n"/>
      <c r="D57" s="6" t="n"/>
      <c r="E57" s="4" t="n"/>
      <c r="F57" s="4" t="n"/>
      <c r="G57" s="4" t="n"/>
      <c r="H57" s="4" t="n"/>
      <c r="I57" s="4" t="n"/>
      <c r="J57" s="4" t="n"/>
      <c r="K57" s="4" t="n"/>
      <c r="L57" s="4" t="n"/>
      <c r="M57" s="7" t="n"/>
      <c r="N57" s="7" t="n"/>
      <c r="O57" s="10">
        <f>IF(A57="","",IF(OR(Q57="Non",R57="Rejetée"),0,M57-N57))</f>
        <v/>
      </c>
      <c r="P57" s="4" t="n"/>
      <c r="Q57" s="4" t="n"/>
      <c r="R57" s="4" t="n"/>
      <c r="S57" s="4" t="n"/>
      <c r="T57" s="11">
        <f>IF(A57="","",IF(P57="Oui","Conforme","À compléter"))</f>
        <v/>
      </c>
      <c r="U57" s="11">
        <f>IF(A57="","",IF(H57="Micro-foncier","Non déduit individuellement","À intégrer à la 2044"))</f>
        <v/>
      </c>
    </row>
    <row r="58" ht="32" customHeight="1">
      <c r="A58" s="4" t="n"/>
      <c r="B58" s="5" t="n"/>
      <c r="C58" s="4" t="n"/>
      <c r="D58" s="6" t="n"/>
      <c r="E58" s="4" t="n"/>
      <c r="F58" s="4" t="n"/>
      <c r="G58" s="4" t="n"/>
      <c r="H58" s="4" t="n"/>
      <c r="I58" s="4" t="n"/>
      <c r="J58" s="4" t="n"/>
      <c r="K58" s="4" t="n"/>
      <c r="L58" s="4" t="n"/>
      <c r="M58" s="7" t="n"/>
      <c r="N58" s="7" t="n"/>
      <c r="O58" s="8">
        <f>IF(A58="","",IF(OR(Q58="Non",R58="Rejetée"),0,M58-N58))</f>
        <v/>
      </c>
      <c r="P58" s="4" t="n"/>
      <c r="Q58" s="4" t="n"/>
      <c r="R58" s="4" t="n"/>
      <c r="S58" s="4" t="n"/>
      <c r="T58" s="9">
        <f>IF(A58="","",IF(P58="Oui","Conforme","À compléter"))</f>
        <v/>
      </c>
      <c r="U58" s="9">
        <f>IF(A58="","",IF(H58="Micro-foncier","Non déduit individuellement","À intégrer à la 2044"))</f>
        <v/>
      </c>
    </row>
    <row r="59" ht="32" customHeight="1">
      <c r="A59" s="4" t="n"/>
      <c r="B59" s="5" t="n"/>
      <c r="C59" s="4" t="n"/>
      <c r="D59" s="6" t="n"/>
      <c r="E59" s="4" t="n"/>
      <c r="F59" s="4" t="n"/>
      <c r="G59" s="4" t="n"/>
      <c r="H59" s="4" t="n"/>
      <c r="I59" s="4" t="n"/>
      <c r="J59" s="4" t="n"/>
      <c r="K59" s="4" t="n"/>
      <c r="L59" s="4" t="n"/>
      <c r="M59" s="7" t="n"/>
      <c r="N59" s="7" t="n"/>
      <c r="O59" s="10">
        <f>IF(A59="","",IF(OR(Q59="Non",R59="Rejetée"),0,M59-N59))</f>
        <v/>
      </c>
      <c r="P59" s="4" t="n"/>
      <c r="Q59" s="4" t="n"/>
      <c r="R59" s="4" t="n"/>
      <c r="S59" s="4" t="n"/>
      <c r="T59" s="11">
        <f>IF(A59="","",IF(P59="Oui","Conforme","À compléter"))</f>
        <v/>
      </c>
      <c r="U59" s="11">
        <f>IF(A59="","",IF(H59="Micro-foncier","Non déduit individuellement","À intégrer à la 2044"))</f>
        <v/>
      </c>
    </row>
    <row r="60" ht="32" customHeight="1">
      <c r="A60" s="4" t="n"/>
      <c r="B60" s="5" t="n"/>
      <c r="C60" s="4" t="n"/>
      <c r="D60" s="6" t="n"/>
      <c r="E60" s="4" t="n"/>
      <c r="F60" s="4" t="n"/>
      <c r="G60" s="4" t="n"/>
      <c r="H60" s="4" t="n"/>
      <c r="I60" s="4" t="n"/>
      <c r="J60" s="4" t="n"/>
      <c r="K60" s="4" t="n"/>
      <c r="L60" s="4" t="n"/>
      <c r="M60" s="7" t="n"/>
      <c r="N60" s="7" t="n"/>
      <c r="O60" s="8">
        <f>IF(A60="","",IF(OR(Q60="Non",R60="Rejetée"),0,M60-N60))</f>
        <v/>
      </c>
      <c r="P60" s="4" t="n"/>
      <c r="Q60" s="4" t="n"/>
      <c r="R60" s="4" t="n"/>
      <c r="S60" s="4" t="n"/>
      <c r="T60" s="9">
        <f>IF(A60="","",IF(P60="Oui","Conforme","À compléter"))</f>
        <v/>
      </c>
      <c r="U60" s="9">
        <f>IF(A60="","",IF(H60="Micro-foncier","Non déduit individuellement","À intégrer à la 2044"))</f>
        <v/>
      </c>
    </row>
    <row r="61" ht="32" customHeight="1">
      <c r="A61" s="4" t="n"/>
      <c r="B61" s="5" t="n"/>
      <c r="C61" s="4" t="n"/>
      <c r="D61" s="6" t="n"/>
      <c r="E61" s="4" t="n"/>
      <c r="F61" s="4" t="n"/>
      <c r="G61" s="4" t="n"/>
      <c r="H61" s="4" t="n"/>
      <c r="I61" s="4" t="n"/>
      <c r="J61" s="4" t="n"/>
      <c r="K61" s="4" t="n"/>
      <c r="L61" s="4" t="n"/>
      <c r="M61" s="7" t="n"/>
      <c r="N61" s="7" t="n"/>
      <c r="O61" s="10">
        <f>IF(A61="","",IF(OR(Q61="Non",R61="Rejetée"),0,M61-N61))</f>
        <v/>
      </c>
      <c r="P61" s="4" t="n"/>
      <c r="Q61" s="4" t="n"/>
      <c r="R61" s="4" t="n"/>
      <c r="S61" s="4" t="n"/>
      <c r="T61" s="11">
        <f>IF(A61="","",IF(P61="Oui","Conforme","À compléter"))</f>
        <v/>
      </c>
      <c r="U61" s="11">
        <f>IF(A61="","",IF(H61="Micro-foncier","Non déduit individuellement","À intégrer à la 2044"))</f>
        <v/>
      </c>
    </row>
    <row r="62" ht="32" customHeight="1">
      <c r="A62" s="4" t="n"/>
      <c r="B62" s="5" t="n"/>
      <c r="C62" s="4" t="n"/>
      <c r="D62" s="6" t="n"/>
      <c r="E62" s="4" t="n"/>
      <c r="F62" s="4" t="n"/>
      <c r="G62" s="4" t="n"/>
      <c r="H62" s="4" t="n"/>
      <c r="I62" s="4" t="n"/>
      <c r="J62" s="4" t="n"/>
      <c r="K62" s="4" t="n"/>
      <c r="L62" s="4" t="n"/>
      <c r="M62" s="7" t="n"/>
      <c r="N62" s="7" t="n"/>
      <c r="O62" s="8">
        <f>IF(A62="","",IF(OR(Q62="Non",R62="Rejetée"),0,M62-N62))</f>
        <v/>
      </c>
      <c r="P62" s="4" t="n"/>
      <c r="Q62" s="4" t="n"/>
      <c r="R62" s="4" t="n"/>
      <c r="S62" s="4" t="n"/>
      <c r="T62" s="9">
        <f>IF(A62="","",IF(P62="Oui","Conforme","À compléter"))</f>
        <v/>
      </c>
      <c r="U62" s="9">
        <f>IF(A62="","",IF(H62="Micro-foncier","Non déduit individuellement","À intégrer à la 2044"))</f>
        <v/>
      </c>
    </row>
    <row r="63" ht="32" customHeight="1">
      <c r="A63" s="4" t="n"/>
      <c r="B63" s="5" t="n"/>
      <c r="C63" s="4" t="n"/>
      <c r="D63" s="6" t="n"/>
      <c r="E63" s="4" t="n"/>
      <c r="F63" s="4" t="n"/>
      <c r="G63" s="4" t="n"/>
      <c r="H63" s="4" t="n"/>
      <c r="I63" s="4" t="n"/>
      <c r="J63" s="4" t="n"/>
      <c r="K63" s="4" t="n"/>
      <c r="L63" s="4" t="n"/>
      <c r="M63" s="7" t="n"/>
      <c r="N63" s="7" t="n"/>
      <c r="O63" s="10">
        <f>IF(A63="","",IF(OR(Q63="Non",R63="Rejetée"),0,M63-N63))</f>
        <v/>
      </c>
      <c r="P63" s="4" t="n"/>
      <c r="Q63" s="4" t="n"/>
      <c r="R63" s="4" t="n"/>
      <c r="S63" s="4" t="n"/>
      <c r="T63" s="11">
        <f>IF(A63="","",IF(P63="Oui","Conforme","À compléter"))</f>
        <v/>
      </c>
      <c r="U63" s="11">
        <f>IF(A63="","",IF(H63="Micro-foncier","Non déduit individuellement","À intégrer à la 2044"))</f>
        <v/>
      </c>
    </row>
    <row r="64" ht="32" customHeight="1">
      <c r="A64" s="4" t="n"/>
      <c r="B64" s="5" t="n"/>
      <c r="C64" s="4" t="n"/>
      <c r="D64" s="6" t="n"/>
      <c r="E64" s="4" t="n"/>
      <c r="F64" s="4" t="n"/>
      <c r="G64" s="4" t="n"/>
      <c r="H64" s="4" t="n"/>
      <c r="I64" s="4" t="n"/>
      <c r="J64" s="4" t="n"/>
      <c r="K64" s="4" t="n"/>
      <c r="L64" s="4" t="n"/>
      <c r="M64" s="7" t="n"/>
      <c r="N64" s="7" t="n"/>
      <c r="O64" s="8">
        <f>IF(A64="","",IF(OR(Q64="Non",R64="Rejetée"),0,M64-N64))</f>
        <v/>
      </c>
      <c r="P64" s="4" t="n"/>
      <c r="Q64" s="4" t="n"/>
      <c r="R64" s="4" t="n"/>
      <c r="S64" s="4" t="n"/>
      <c r="T64" s="9">
        <f>IF(A64="","",IF(P64="Oui","Conforme","À compléter"))</f>
        <v/>
      </c>
      <c r="U64" s="9">
        <f>IF(A64="","",IF(H64="Micro-foncier","Non déduit individuellement","À intégrer à la 2044"))</f>
        <v/>
      </c>
    </row>
    <row r="65" ht="32" customHeight="1">
      <c r="A65" s="4" t="n"/>
      <c r="B65" s="5" t="n"/>
      <c r="C65" s="4" t="n"/>
      <c r="D65" s="6" t="n"/>
      <c r="E65" s="4" t="n"/>
      <c r="F65" s="4" t="n"/>
      <c r="G65" s="4" t="n"/>
      <c r="H65" s="4" t="n"/>
      <c r="I65" s="4" t="n"/>
      <c r="J65" s="4" t="n"/>
      <c r="K65" s="4" t="n"/>
      <c r="L65" s="4" t="n"/>
      <c r="M65" s="7" t="n"/>
      <c r="N65" s="7" t="n"/>
      <c r="O65" s="10">
        <f>IF(A65="","",IF(OR(Q65="Non",R65="Rejetée"),0,M65-N65))</f>
        <v/>
      </c>
      <c r="P65" s="4" t="n"/>
      <c r="Q65" s="4" t="n"/>
      <c r="R65" s="4" t="n"/>
      <c r="S65" s="4" t="n"/>
      <c r="T65" s="11">
        <f>IF(A65="","",IF(P65="Oui","Conforme","À compléter"))</f>
        <v/>
      </c>
      <c r="U65" s="11">
        <f>IF(A65="","",IF(H65="Micro-foncier","Non déduit individuellement","À intégrer à la 2044"))</f>
        <v/>
      </c>
    </row>
    <row r="66" ht="32" customHeight="1">
      <c r="A66" s="4" t="n"/>
      <c r="B66" s="5" t="n"/>
      <c r="C66" s="4" t="n"/>
      <c r="D66" s="6" t="n"/>
      <c r="E66" s="4" t="n"/>
      <c r="F66" s="4" t="n"/>
      <c r="G66" s="4" t="n"/>
      <c r="H66" s="4" t="n"/>
      <c r="I66" s="4" t="n"/>
      <c r="J66" s="4" t="n"/>
      <c r="K66" s="4" t="n"/>
      <c r="L66" s="4" t="n"/>
      <c r="M66" s="7" t="n"/>
      <c r="N66" s="7" t="n"/>
      <c r="O66" s="8">
        <f>IF(A66="","",IF(OR(Q66="Non",R66="Rejetée"),0,M66-N66))</f>
        <v/>
      </c>
      <c r="P66" s="4" t="n"/>
      <c r="Q66" s="4" t="n"/>
      <c r="R66" s="4" t="n"/>
      <c r="S66" s="4" t="n"/>
      <c r="T66" s="9">
        <f>IF(A66="","",IF(P66="Oui","Conforme","À compléter"))</f>
        <v/>
      </c>
      <c r="U66" s="9">
        <f>IF(A66="","",IF(H66="Micro-foncier","Non déduit individuellement","À intégrer à la 2044"))</f>
        <v/>
      </c>
    </row>
    <row r="67" ht="32" customHeight="1">
      <c r="A67" s="4" t="n"/>
      <c r="B67" s="5" t="n"/>
      <c r="C67" s="4" t="n"/>
      <c r="D67" s="6" t="n"/>
      <c r="E67" s="4" t="n"/>
      <c r="F67" s="4" t="n"/>
      <c r="G67" s="4" t="n"/>
      <c r="H67" s="4" t="n"/>
      <c r="I67" s="4" t="n"/>
      <c r="J67" s="4" t="n"/>
      <c r="K67" s="4" t="n"/>
      <c r="L67" s="4" t="n"/>
      <c r="M67" s="7" t="n"/>
      <c r="N67" s="7" t="n"/>
      <c r="O67" s="10">
        <f>IF(A67="","",IF(OR(Q67="Non",R67="Rejetée"),0,M67-N67))</f>
        <v/>
      </c>
      <c r="P67" s="4" t="n"/>
      <c r="Q67" s="4" t="n"/>
      <c r="R67" s="4" t="n"/>
      <c r="S67" s="4" t="n"/>
      <c r="T67" s="11">
        <f>IF(A67="","",IF(P67="Oui","Conforme","À compléter"))</f>
        <v/>
      </c>
      <c r="U67" s="11">
        <f>IF(A67="","",IF(H67="Micro-foncier","Non déduit individuellement","À intégrer à la 2044"))</f>
        <v/>
      </c>
    </row>
    <row r="68" ht="32" customHeight="1">
      <c r="A68" s="4" t="n"/>
      <c r="B68" s="5" t="n"/>
      <c r="C68" s="4" t="n"/>
      <c r="D68" s="6" t="n"/>
      <c r="E68" s="4" t="n"/>
      <c r="F68" s="4" t="n"/>
      <c r="G68" s="4" t="n"/>
      <c r="H68" s="4" t="n"/>
      <c r="I68" s="4" t="n"/>
      <c r="J68" s="4" t="n"/>
      <c r="K68" s="4" t="n"/>
      <c r="L68" s="4" t="n"/>
      <c r="M68" s="7" t="n"/>
      <c r="N68" s="7" t="n"/>
      <c r="O68" s="8">
        <f>IF(A68="","",IF(OR(Q68="Non",R68="Rejetée"),0,M68-N68))</f>
        <v/>
      </c>
      <c r="P68" s="4" t="n"/>
      <c r="Q68" s="4" t="n"/>
      <c r="R68" s="4" t="n"/>
      <c r="S68" s="4" t="n"/>
      <c r="T68" s="9">
        <f>IF(A68="","",IF(P68="Oui","Conforme","À compléter"))</f>
        <v/>
      </c>
      <c r="U68" s="9">
        <f>IF(A68="","",IF(H68="Micro-foncier","Non déduit individuellement","À intégrer à la 2044"))</f>
        <v/>
      </c>
    </row>
    <row r="69" ht="32" customHeight="1">
      <c r="A69" s="4" t="n"/>
      <c r="B69" s="5" t="n"/>
      <c r="C69" s="4" t="n"/>
      <c r="D69" s="6" t="n"/>
      <c r="E69" s="4" t="n"/>
      <c r="F69" s="4" t="n"/>
      <c r="G69" s="4" t="n"/>
      <c r="H69" s="4" t="n"/>
      <c r="I69" s="4" t="n"/>
      <c r="J69" s="4" t="n"/>
      <c r="K69" s="4" t="n"/>
      <c r="L69" s="4" t="n"/>
      <c r="M69" s="7" t="n"/>
      <c r="N69" s="7" t="n"/>
      <c r="O69" s="10">
        <f>IF(A69="","",IF(OR(Q69="Non",R69="Rejetée"),0,M69-N69))</f>
        <v/>
      </c>
      <c r="P69" s="4" t="n"/>
      <c r="Q69" s="4" t="n"/>
      <c r="R69" s="4" t="n"/>
      <c r="S69" s="4" t="n"/>
      <c r="T69" s="11">
        <f>IF(A69="","",IF(P69="Oui","Conforme","À compléter"))</f>
        <v/>
      </c>
      <c r="U69" s="11">
        <f>IF(A69="","",IF(H69="Micro-foncier","Non déduit individuellement","À intégrer à la 2044"))</f>
        <v/>
      </c>
    </row>
    <row r="70" ht="32" customHeight="1">
      <c r="A70" s="4" t="n"/>
      <c r="B70" s="5" t="n"/>
      <c r="C70" s="4" t="n"/>
      <c r="D70" s="6" t="n"/>
      <c r="E70" s="4" t="n"/>
      <c r="F70" s="4" t="n"/>
      <c r="G70" s="4" t="n"/>
      <c r="H70" s="4" t="n"/>
      <c r="I70" s="4" t="n"/>
      <c r="J70" s="4" t="n"/>
      <c r="K70" s="4" t="n"/>
      <c r="L70" s="4" t="n"/>
      <c r="M70" s="7" t="n"/>
      <c r="N70" s="7" t="n"/>
      <c r="O70" s="8">
        <f>IF(A70="","",IF(OR(Q70="Non",R70="Rejetée"),0,M70-N70))</f>
        <v/>
      </c>
      <c r="P70" s="4" t="n"/>
      <c r="Q70" s="4" t="n"/>
      <c r="R70" s="4" t="n"/>
      <c r="S70" s="4" t="n"/>
      <c r="T70" s="9">
        <f>IF(A70="","",IF(P70="Oui","Conforme","À compléter"))</f>
        <v/>
      </c>
      <c r="U70" s="9">
        <f>IF(A70="","",IF(H70="Micro-foncier","Non déduit individuellement","À intégrer à la 2044"))</f>
        <v/>
      </c>
    </row>
    <row r="71" ht="32" customHeight="1">
      <c r="A71" s="4" t="n"/>
      <c r="B71" s="5" t="n"/>
      <c r="C71" s="4" t="n"/>
      <c r="D71" s="6" t="n"/>
      <c r="E71" s="4" t="n"/>
      <c r="F71" s="4" t="n"/>
      <c r="G71" s="4" t="n"/>
      <c r="H71" s="4" t="n"/>
      <c r="I71" s="4" t="n"/>
      <c r="J71" s="4" t="n"/>
      <c r="K71" s="4" t="n"/>
      <c r="L71" s="4" t="n"/>
      <c r="M71" s="7" t="n"/>
      <c r="N71" s="7" t="n"/>
      <c r="O71" s="10">
        <f>IF(A71="","",IF(OR(Q71="Non",R71="Rejetée"),0,M71-N71))</f>
        <v/>
      </c>
      <c r="P71" s="4" t="n"/>
      <c r="Q71" s="4" t="n"/>
      <c r="R71" s="4" t="n"/>
      <c r="S71" s="4" t="n"/>
      <c r="T71" s="11">
        <f>IF(A71="","",IF(P71="Oui","Conforme","À compléter"))</f>
        <v/>
      </c>
      <c r="U71" s="11">
        <f>IF(A71="","",IF(H71="Micro-foncier","Non déduit individuellement","À intégrer à la 2044"))</f>
        <v/>
      </c>
    </row>
    <row r="72" ht="32" customHeight="1">
      <c r="A72" s="4" t="n"/>
      <c r="B72" s="5" t="n"/>
      <c r="C72" s="4" t="n"/>
      <c r="D72" s="6" t="n"/>
      <c r="E72" s="4" t="n"/>
      <c r="F72" s="4" t="n"/>
      <c r="G72" s="4" t="n"/>
      <c r="H72" s="4" t="n"/>
      <c r="I72" s="4" t="n"/>
      <c r="J72" s="4" t="n"/>
      <c r="K72" s="4" t="n"/>
      <c r="L72" s="4" t="n"/>
      <c r="M72" s="7" t="n"/>
      <c r="N72" s="7" t="n"/>
      <c r="O72" s="8">
        <f>IF(A72="","",IF(OR(Q72="Non",R72="Rejetée"),0,M72-N72))</f>
        <v/>
      </c>
      <c r="P72" s="4" t="n"/>
      <c r="Q72" s="4" t="n"/>
      <c r="R72" s="4" t="n"/>
      <c r="S72" s="4" t="n"/>
      <c r="T72" s="9">
        <f>IF(A72="","",IF(P72="Oui","Conforme","À compléter"))</f>
        <v/>
      </c>
      <c r="U72" s="9">
        <f>IF(A72="","",IF(H72="Micro-foncier","Non déduit individuellement","À intégrer à la 2044"))</f>
        <v/>
      </c>
    </row>
    <row r="73" ht="32" customHeight="1">
      <c r="A73" s="4" t="n"/>
      <c r="B73" s="5" t="n"/>
      <c r="C73" s="4" t="n"/>
      <c r="D73" s="6" t="n"/>
      <c r="E73" s="4" t="n"/>
      <c r="F73" s="4" t="n"/>
      <c r="G73" s="4" t="n"/>
      <c r="H73" s="4" t="n"/>
      <c r="I73" s="4" t="n"/>
      <c r="J73" s="4" t="n"/>
      <c r="K73" s="4" t="n"/>
      <c r="L73" s="4" t="n"/>
      <c r="M73" s="7" t="n"/>
      <c r="N73" s="7" t="n"/>
      <c r="O73" s="10">
        <f>IF(A73="","",IF(OR(Q73="Non",R73="Rejetée"),0,M73-N73))</f>
        <v/>
      </c>
      <c r="P73" s="4" t="n"/>
      <c r="Q73" s="4" t="n"/>
      <c r="R73" s="4" t="n"/>
      <c r="S73" s="4" t="n"/>
      <c r="T73" s="11">
        <f>IF(A73="","",IF(P73="Oui","Conforme","À compléter"))</f>
        <v/>
      </c>
      <c r="U73" s="11">
        <f>IF(A73="","",IF(H73="Micro-foncier","Non déduit individuellement","À intégrer à la 2044"))</f>
        <v/>
      </c>
    </row>
    <row r="74" ht="32" customHeight="1">
      <c r="A74" s="4" t="n"/>
      <c r="B74" s="5" t="n"/>
      <c r="C74" s="4" t="n"/>
      <c r="D74" s="6" t="n"/>
      <c r="E74" s="4" t="n"/>
      <c r="F74" s="4" t="n"/>
      <c r="G74" s="4" t="n"/>
      <c r="H74" s="4" t="n"/>
      <c r="I74" s="4" t="n"/>
      <c r="J74" s="4" t="n"/>
      <c r="K74" s="4" t="n"/>
      <c r="L74" s="4" t="n"/>
      <c r="M74" s="7" t="n"/>
      <c r="N74" s="7" t="n"/>
      <c r="O74" s="8">
        <f>IF(A74="","",IF(OR(Q74="Non",R74="Rejetée"),0,M74-N74))</f>
        <v/>
      </c>
      <c r="P74" s="4" t="n"/>
      <c r="Q74" s="4" t="n"/>
      <c r="R74" s="4" t="n"/>
      <c r="S74" s="4" t="n"/>
      <c r="T74" s="9">
        <f>IF(A74="","",IF(P74="Oui","Conforme","À compléter"))</f>
        <v/>
      </c>
      <c r="U74" s="9">
        <f>IF(A74="","",IF(H74="Micro-foncier","Non déduit individuellement","À intégrer à la 2044"))</f>
        <v/>
      </c>
    </row>
    <row r="75" ht="32" customHeight="1">
      <c r="A75" s="4" t="n"/>
      <c r="B75" s="5" t="n"/>
      <c r="C75" s="4" t="n"/>
      <c r="D75" s="6" t="n"/>
      <c r="E75" s="4" t="n"/>
      <c r="F75" s="4" t="n"/>
      <c r="G75" s="4" t="n"/>
      <c r="H75" s="4" t="n"/>
      <c r="I75" s="4" t="n"/>
      <c r="J75" s="4" t="n"/>
      <c r="K75" s="4" t="n"/>
      <c r="L75" s="4" t="n"/>
      <c r="M75" s="7" t="n"/>
      <c r="N75" s="7" t="n"/>
      <c r="O75" s="10">
        <f>IF(A75="","",IF(OR(Q75="Non",R75="Rejetée"),0,M75-N75))</f>
        <v/>
      </c>
      <c r="P75" s="4" t="n"/>
      <c r="Q75" s="4" t="n"/>
      <c r="R75" s="4" t="n"/>
      <c r="S75" s="4" t="n"/>
      <c r="T75" s="11">
        <f>IF(A75="","",IF(P75="Oui","Conforme","À compléter"))</f>
        <v/>
      </c>
      <c r="U75" s="11">
        <f>IF(A75="","",IF(H75="Micro-foncier","Non déduit individuellement","À intégrer à la 2044"))</f>
        <v/>
      </c>
    </row>
    <row r="76" ht="32" customHeight="1">
      <c r="A76" s="4" t="n"/>
      <c r="B76" s="5" t="n"/>
      <c r="C76" s="4" t="n"/>
      <c r="D76" s="6" t="n"/>
      <c r="E76" s="4" t="n"/>
      <c r="F76" s="4" t="n"/>
      <c r="G76" s="4" t="n"/>
      <c r="H76" s="4" t="n"/>
      <c r="I76" s="4" t="n"/>
      <c r="J76" s="4" t="n"/>
      <c r="K76" s="4" t="n"/>
      <c r="L76" s="4" t="n"/>
      <c r="M76" s="7" t="n"/>
      <c r="N76" s="7" t="n"/>
      <c r="O76" s="8">
        <f>IF(A76="","",IF(OR(Q76="Non",R76="Rejetée"),0,M76-N76))</f>
        <v/>
      </c>
      <c r="P76" s="4" t="n"/>
      <c r="Q76" s="4" t="n"/>
      <c r="R76" s="4" t="n"/>
      <c r="S76" s="4" t="n"/>
      <c r="T76" s="9">
        <f>IF(A76="","",IF(P76="Oui","Conforme","À compléter"))</f>
        <v/>
      </c>
      <c r="U76" s="9">
        <f>IF(A76="","",IF(H76="Micro-foncier","Non déduit individuellement","À intégrer à la 2044"))</f>
        <v/>
      </c>
    </row>
    <row r="77" ht="32" customHeight="1">
      <c r="A77" s="4" t="n"/>
      <c r="B77" s="5" t="n"/>
      <c r="C77" s="4" t="n"/>
      <c r="D77" s="6" t="n"/>
      <c r="E77" s="4" t="n"/>
      <c r="F77" s="4" t="n"/>
      <c r="G77" s="4" t="n"/>
      <c r="H77" s="4" t="n"/>
      <c r="I77" s="4" t="n"/>
      <c r="J77" s="4" t="n"/>
      <c r="K77" s="4" t="n"/>
      <c r="L77" s="4" t="n"/>
      <c r="M77" s="7" t="n"/>
      <c r="N77" s="7" t="n"/>
      <c r="O77" s="10">
        <f>IF(A77="","",IF(OR(Q77="Non",R77="Rejetée"),0,M77-N77))</f>
        <v/>
      </c>
      <c r="P77" s="4" t="n"/>
      <c r="Q77" s="4" t="n"/>
      <c r="R77" s="4" t="n"/>
      <c r="S77" s="4" t="n"/>
      <c r="T77" s="11">
        <f>IF(A77="","",IF(P77="Oui","Conforme","À compléter"))</f>
        <v/>
      </c>
      <c r="U77" s="11">
        <f>IF(A77="","",IF(H77="Micro-foncier","Non déduit individuellement","À intégrer à la 2044"))</f>
        <v/>
      </c>
    </row>
    <row r="78" ht="32" customHeight="1">
      <c r="A78" s="4" t="n"/>
      <c r="B78" s="5" t="n"/>
      <c r="C78" s="4" t="n"/>
      <c r="D78" s="6" t="n"/>
      <c r="E78" s="4" t="n"/>
      <c r="F78" s="4" t="n"/>
      <c r="G78" s="4" t="n"/>
      <c r="H78" s="4" t="n"/>
      <c r="I78" s="4" t="n"/>
      <c r="J78" s="4" t="n"/>
      <c r="K78" s="4" t="n"/>
      <c r="L78" s="4" t="n"/>
      <c r="M78" s="7" t="n"/>
      <c r="N78" s="7" t="n"/>
      <c r="O78" s="8">
        <f>IF(A78="","",IF(OR(Q78="Non",R78="Rejetée"),0,M78-N78))</f>
        <v/>
      </c>
      <c r="P78" s="4" t="n"/>
      <c r="Q78" s="4" t="n"/>
      <c r="R78" s="4" t="n"/>
      <c r="S78" s="4" t="n"/>
      <c r="T78" s="9">
        <f>IF(A78="","",IF(P78="Oui","Conforme","À compléter"))</f>
        <v/>
      </c>
      <c r="U78" s="9">
        <f>IF(A78="","",IF(H78="Micro-foncier","Non déduit individuellement","À intégrer à la 2044"))</f>
        <v/>
      </c>
    </row>
    <row r="79" ht="32" customHeight="1">
      <c r="A79" s="4" t="n"/>
      <c r="B79" s="5" t="n"/>
      <c r="C79" s="4" t="n"/>
      <c r="D79" s="6" t="n"/>
      <c r="E79" s="4" t="n"/>
      <c r="F79" s="4" t="n"/>
      <c r="G79" s="4" t="n"/>
      <c r="H79" s="4" t="n"/>
      <c r="I79" s="4" t="n"/>
      <c r="J79" s="4" t="n"/>
      <c r="K79" s="4" t="n"/>
      <c r="L79" s="4" t="n"/>
      <c r="M79" s="7" t="n"/>
      <c r="N79" s="7" t="n"/>
      <c r="O79" s="10">
        <f>IF(A79="","",IF(OR(Q79="Non",R79="Rejetée"),0,M79-N79))</f>
        <v/>
      </c>
      <c r="P79" s="4" t="n"/>
      <c r="Q79" s="4" t="n"/>
      <c r="R79" s="4" t="n"/>
      <c r="S79" s="4" t="n"/>
      <c r="T79" s="11">
        <f>IF(A79="","",IF(P79="Oui","Conforme","À compléter"))</f>
        <v/>
      </c>
      <c r="U79" s="11">
        <f>IF(A79="","",IF(H79="Micro-foncier","Non déduit individuellement","À intégrer à la 2044"))</f>
        <v/>
      </c>
    </row>
    <row r="80" ht="32" customHeight="1">
      <c r="A80" s="4" t="n"/>
      <c r="B80" s="5" t="n"/>
      <c r="C80" s="4" t="n"/>
      <c r="D80" s="6" t="n"/>
      <c r="E80" s="4" t="n"/>
      <c r="F80" s="4" t="n"/>
      <c r="G80" s="4" t="n"/>
      <c r="H80" s="4" t="n"/>
      <c r="I80" s="4" t="n"/>
      <c r="J80" s="4" t="n"/>
      <c r="K80" s="4" t="n"/>
      <c r="L80" s="4" t="n"/>
      <c r="M80" s="7" t="n"/>
      <c r="N80" s="7" t="n"/>
      <c r="O80" s="8">
        <f>IF(A80="","",IF(OR(Q80="Non",R80="Rejetée"),0,M80-N80))</f>
        <v/>
      </c>
      <c r="P80" s="4" t="n"/>
      <c r="Q80" s="4" t="n"/>
      <c r="R80" s="4" t="n"/>
      <c r="S80" s="4" t="n"/>
      <c r="T80" s="9">
        <f>IF(A80="","",IF(P80="Oui","Conforme","À compléter"))</f>
        <v/>
      </c>
      <c r="U80" s="9">
        <f>IF(A80="","",IF(H80="Micro-foncier","Non déduit individuellement","À intégrer à la 2044"))</f>
        <v/>
      </c>
    </row>
    <row r="81" ht="32" customHeight="1">
      <c r="A81" s="4" t="n"/>
      <c r="B81" s="5" t="n"/>
      <c r="C81" s="4" t="n"/>
      <c r="D81" s="6" t="n"/>
      <c r="E81" s="4" t="n"/>
      <c r="F81" s="4" t="n"/>
      <c r="G81" s="4" t="n"/>
      <c r="H81" s="4" t="n"/>
      <c r="I81" s="4" t="n"/>
      <c r="J81" s="4" t="n"/>
      <c r="K81" s="4" t="n"/>
      <c r="L81" s="4" t="n"/>
      <c r="M81" s="7" t="n"/>
      <c r="N81" s="7" t="n"/>
      <c r="O81" s="10">
        <f>IF(A81="","",IF(OR(Q81="Non",R81="Rejetée"),0,M81-N81))</f>
        <v/>
      </c>
      <c r="P81" s="4" t="n"/>
      <c r="Q81" s="4" t="n"/>
      <c r="R81" s="4" t="n"/>
      <c r="S81" s="4" t="n"/>
      <c r="T81" s="11">
        <f>IF(A81="","",IF(P81="Oui","Conforme","À compléter"))</f>
        <v/>
      </c>
      <c r="U81" s="11">
        <f>IF(A81="","",IF(H81="Micro-foncier","Non déduit individuellement","À intégrer à la 2044"))</f>
        <v/>
      </c>
    </row>
    <row r="82" ht="32" customHeight="1">
      <c r="A82" s="4" t="n"/>
      <c r="B82" s="5" t="n"/>
      <c r="C82" s="4" t="n"/>
      <c r="D82" s="6" t="n"/>
      <c r="E82" s="4" t="n"/>
      <c r="F82" s="4" t="n"/>
      <c r="G82" s="4" t="n"/>
      <c r="H82" s="4" t="n"/>
      <c r="I82" s="4" t="n"/>
      <c r="J82" s="4" t="n"/>
      <c r="K82" s="4" t="n"/>
      <c r="L82" s="4" t="n"/>
      <c r="M82" s="7" t="n"/>
      <c r="N82" s="7" t="n"/>
      <c r="O82" s="8">
        <f>IF(A82="","",IF(OR(Q82="Non",R82="Rejetée"),0,M82-N82))</f>
        <v/>
      </c>
      <c r="P82" s="4" t="n"/>
      <c r="Q82" s="4" t="n"/>
      <c r="R82" s="4" t="n"/>
      <c r="S82" s="4" t="n"/>
      <c r="T82" s="9">
        <f>IF(A82="","",IF(P82="Oui","Conforme","À compléter"))</f>
        <v/>
      </c>
      <c r="U82" s="9">
        <f>IF(A82="","",IF(H82="Micro-foncier","Non déduit individuellement","À intégrer à la 2044"))</f>
        <v/>
      </c>
    </row>
    <row r="83" ht="32" customHeight="1">
      <c r="A83" s="4" t="n"/>
      <c r="B83" s="5" t="n"/>
      <c r="C83" s="4" t="n"/>
      <c r="D83" s="6" t="n"/>
      <c r="E83" s="4" t="n"/>
      <c r="F83" s="4" t="n"/>
      <c r="G83" s="4" t="n"/>
      <c r="H83" s="4" t="n"/>
      <c r="I83" s="4" t="n"/>
      <c r="J83" s="4" t="n"/>
      <c r="K83" s="4" t="n"/>
      <c r="L83" s="4" t="n"/>
      <c r="M83" s="7" t="n"/>
      <c r="N83" s="7" t="n"/>
      <c r="O83" s="10">
        <f>IF(A83="","",IF(OR(Q83="Non",R83="Rejetée"),0,M83-N83))</f>
        <v/>
      </c>
      <c r="P83" s="4" t="n"/>
      <c r="Q83" s="4" t="n"/>
      <c r="R83" s="4" t="n"/>
      <c r="S83" s="4" t="n"/>
      <c r="T83" s="11">
        <f>IF(A83="","",IF(P83="Oui","Conforme","À compléter"))</f>
        <v/>
      </c>
      <c r="U83" s="11">
        <f>IF(A83="","",IF(H83="Micro-foncier","Non déduit individuellement","À intégrer à la 2044"))</f>
        <v/>
      </c>
    </row>
    <row r="84" ht="32" customHeight="1">
      <c r="A84" s="4" t="n"/>
      <c r="B84" s="5" t="n"/>
      <c r="C84" s="4" t="n"/>
      <c r="D84" s="6" t="n"/>
      <c r="E84" s="4" t="n"/>
      <c r="F84" s="4" t="n"/>
      <c r="G84" s="4" t="n"/>
      <c r="H84" s="4" t="n"/>
      <c r="I84" s="4" t="n"/>
      <c r="J84" s="4" t="n"/>
      <c r="K84" s="4" t="n"/>
      <c r="L84" s="4" t="n"/>
      <c r="M84" s="7" t="n"/>
      <c r="N84" s="7" t="n"/>
      <c r="O84" s="8">
        <f>IF(A84="","",IF(OR(Q84="Non",R84="Rejetée"),0,M84-N84))</f>
        <v/>
      </c>
      <c r="P84" s="4" t="n"/>
      <c r="Q84" s="4" t="n"/>
      <c r="R84" s="4" t="n"/>
      <c r="S84" s="4" t="n"/>
      <c r="T84" s="9">
        <f>IF(A84="","",IF(P84="Oui","Conforme","À compléter"))</f>
        <v/>
      </c>
      <c r="U84" s="9">
        <f>IF(A84="","",IF(H84="Micro-foncier","Non déduit individuellement","À intégrer à la 2044"))</f>
        <v/>
      </c>
    </row>
    <row r="85" ht="32" customHeight="1">
      <c r="A85" s="4" t="n"/>
      <c r="B85" s="5" t="n"/>
      <c r="C85" s="4" t="n"/>
      <c r="D85" s="6" t="n"/>
      <c r="E85" s="4" t="n"/>
      <c r="F85" s="4" t="n"/>
      <c r="G85" s="4" t="n"/>
      <c r="H85" s="4" t="n"/>
      <c r="I85" s="4" t="n"/>
      <c r="J85" s="4" t="n"/>
      <c r="K85" s="4" t="n"/>
      <c r="L85" s="4" t="n"/>
      <c r="M85" s="7" t="n"/>
      <c r="N85" s="7" t="n"/>
      <c r="O85" s="10">
        <f>IF(A85="","",IF(OR(Q85="Non",R85="Rejetée"),0,M85-N85))</f>
        <v/>
      </c>
      <c r="P85" s="4" t="n"/>
      <c r="Q85" s="4" t="n"/>
      <c r="R85" s="4" t="n"/>
      <c r="S85" s="4" t="n"/>
      <c r="T85" s="11">
        <f>IF(A85="","",IF(P85="Oui","Conforme","À compléter"))</f>
        <v/>
      </c>
      <c r="U85" s="11">
        <f>IF(A85="","",IF(H85="Micro-foncier","Non déduit individuellement","À intégrer à la 2044"))</f>
        <v/>
      </c>
    </row>
    <row r="86" ht="32" customHeight="1">
      <c r="A86" s="4" t="n"/>
      <c r="B86" s="5" t="n"/>
      <c r="C86" s="4" t="n"/>
      <c r="D86" s="6" t="n"/>
      <c r="E86" s="4" t="n"/>
      <c r="F86" s="4" t="n"/>
      <c r="G86" s="4" t="n"/>
      <c r="H86" s="4" t="n"/>
      <c r="I86" s="4" t="n"/>
      <c r="J86" s="4" t="n"/>
      <c r="K86" s="4" t="n"/>
      <c r="L86" s="4" t="n"/>
      <c r="M86" s="7" t="n"/>
      <c r="N86" s="7" t="n"/>
      <c r="O86" s="8">
        <f>IF(A86="","",IF(OR(Q86="Non",R86="Rejetée"),0,M86-N86))</f>
        <v/>
      </c>
      <c r="P86" s="4" t="n"/>
      <c r="Q86" s="4" t="n"/>
      <c r="R86" s="4" t="n"/>
      <c r="S86" s="4" t="n"/>
      <c r="T86" s="9">
        <f>IF(A86="","",IF(P86="Oui","Conforme","À compléter"))</f>
        <v/>
      </c>
      <c r="U86" s="9">
        <f>IF(A86="","",IF(H86="Micro-foncier","Non déduit individuellement","À intégrer à la 2044"))</f>
        <v/>
      </c>
    </row>
    <row r="87" ht="32" customHeight="1">
      <c r="A87" s="4" t="n"/>
      <c r="B87" s="5" t="n"/>
      <c r="C87" s="4" t="n"/>
      <c r="D87" s="6" t="n"/>
      <c r="E87" s="4" t="n"/>
      <c r="F87" s="4" t="n"/>
      <c r="G87" s="4" t="n"/>
      <c r="H87" s="4" t="n"/>
      <c r="I87" s="4" t="n"/>
      <c r="J87" s="4" t="n"/>
      <c r="K87" s="4" t="n"/>
      <c r="L87" s="4" t="n"/>
      <c r="M87" s="7" t="n"/>
      <c r="N87" s="7" t="n"/>
      <c r="O87" s="10">
        <f>IF(A87="","",IF(OR(Q87="Non",R87="Rejetée"),0,M87-N87))</f>
        <v/>
      </c>
      <c r="P87" s="4" t="n"/>
      <c r="Q87" s="4" t="n"/>
      <c r="R87" s="4" t="n"/>
      <c r="S87" s="4" t="n"/>
      <c r="T87" s="11">
        <f>IF(A87="","",IF(P87="Oui","Conforme","À compléter"))</f>
        <v/>
      </c>
      <c r="U87" s="11">
        <f>IF(A87="","",IF(H87="Micro-foncier","Non déduit individuellement","À intégrer à la 2044"))</f>
        <v/>
      </c>
    </row>
    <row r="88" ht="32" customHeight="1">
      <c r="A88" s="4" t="n"/>
      <c r="B88" s="5" t="n"/>
      <c r="C88" s="4" t="n"/>
      <c r="D88" s="6" t="n"/>
      <c r="E88" s="4" t="n"/>
      <c r="F88" s="4" t="n"/>
      <c r="G88" s="4" t="n"/>
      <c r="H88" s="4" t="n"/>
      <c r="I88" s="4" t="n"/>
      <c r="J88" s="4" t="n"/>
      <c r="K88" s="4" t="n"/>
      <c r="L88" s="4" t="n"/>
      <c r="M88" s="7" t="n"/>
      <c r="N88" s="7" t="n"/>
      <c r="O88" s="8">
        <f>IF(A88="","",IF(OR(Q88="Non",R88="Rejetée"),0,M88-N88))</f>
        <v/>
      </c>
      <c r="P88" s="4" t="n"/>
      <c r="Q88" s="4" t="n"/>
      <c r="R88" s="4" t="n"/>
      <c r="S88" s="4" t="n"/>
      <c r="T88" s="9">
        <f>IF(A88="","",IF(P88="Oui","Conforme","À compléter"))</f>
        <v/>
      </c>
      <c r="U88" s="9">
        <f>IF(A88="","",IF(H88="Micro-foncier","Non déduit individuellement","À intégrer à la 2044"))</f>
        <v/>
      </c>
    </row>
    <row r="89" ht="32" customHeight="1">
      <c r="A89" s="4" t="n"/>
      <c r="B89" s="5" t="n"/>
      <c r="C89" s="4" t="n"/>
      <c r="D89" s="6" t="n"/>
      <c r="E89" s="4" t="n"/>
      <c r="F89" s="4" t="n"/>
      <c r="G89" s="4" t="n"/>
      <c r="H89" s="4" t="n"/>
      <c r="I89" s="4" t="n"/>
      <c r="J89" s="4" t="n"/>
      <c r="K89" s="4" t="n"/>
      <c r="L89" s="4" t="n"/>
      <c r="M89" s="7" t="n"/>
      <c r="N89" s="7" t="n"/>
      <c r="O89" s="10">
        <f>IF(A89="","",IF(OR(Q89="Non",R89="Rejetée"),0,M89-N89))</f>
        <v/>
      </c>
      <c r="P89" s="4" t="n"/>
      <c r="Q89" s="4" t="n"/>
      <c r="R89" s="4" t="n"/>
      <c r="S89" s="4" t="n"/>
      <c r="T89" s="11">
        <f>IF(A89="","",IF(P89="Oui","Conforme","À compléter"))</f>
        <v/>
      </c>
      <c r="U89" s="11">
        <f>IF(A89="","",IF(H89="Micro-foncier","Non déduit individuellement","À intégrer à la 2044"))</f>
        <v/>
      </c>
    </row>
    <row r="90" ht="32" customHeight="1">
      <c r="A90" s="4" t="n"/>
      <c r="B90" s="5" t="n"/>
      <c r="C90" s="4" t="n"/>
      <c r="D90" s="6" t="n"/>
      <c r="E90" s="4" t="n"/>
      <c r="F90" s="4" t="n"/>
      <c r="G90" s="4" t="n"/>
      <c r="H90" s="4" t="n"/>
      <c r="I90" s="4" t="n"/>
      <c r="J90" s="4" t="n"/>
      <c r="K90" s="4" t="n"/>
      <c r="L90" s="4" t="n"/>
      <c r="M90" s="7" t="n"/>
      <c r="N90" s="7" t="n"/>
      <c r="O90" s="8">
        <f>IF(A90="","",IF(OR(Q90="Non",R90="Rejetée"),0,M90-N90))</f>
        <v/>
      </c>
      <c r="P90" s="4" t="n"/>
      <c r="Q90" s="4" t="n"/>
      <c r="R90" s="4" t="n"/>
      <c r="S90" s="4" t="n"/>
      <c r="T90" s="9">
        <f>IF(A90="","",IF(P90="Oui","Conforme","À compléter"))</f>
        <v/>
      </c>
      <c r="U90" s="9">
        <f>IF(A90="","",IF(H90="Micro-foncier","Non déduit individuellement","À intégrer à la 2044"))</f>
        <v/>
      </c>
    </row>
    <row r="91" ht="32" customHeight="1">
      <c r="A91" s="4" t="n"/>
      <c r="B91" s="5" t="n"/>
      <c r="C91" s="4" t="n"/>
      <c r="D91" s="6" t="n"/>
      <c r="E91" s="4" t="n"/>
      <c r="F91" s="4" t="n"/>
      <c r="G91" s="4" t="n"/>
      <c r="H91" s="4" t="n"/>
      <c r="I91" s="4" t="n"/>
      <c r="J91" s="4" t="n"/>
      <c r="K91" s="4" t="n"/>
      <c r="L91" s="4" t="n"/>
      <c r="M91" s="7" t="n"/>
      <c r="N91" s="7" t="n"/>
      <c r="O91" s="10">
        <f>IF(A91="","",IF(OR(Q91="Non",R91="Rejetée"),0,M91-N91))</f>
        <v/>
      </c>
      <c r="P91" s="4" t="n"/>
      <c r="Q91" s="4" t="n"/>
      <c r="R91" s="4" t="n"/>
      <c r="S91" s="4" t="n"/>
      <c r="T91" s="11">
        <f>IF(A91="","",IF(P91="Oui","Conforme","À compléter"))</f>
        <v/>
      </c>
      <c r="U91" s="11">
        <f>IF(A91="","",IF(H91="Micro-foncier","Non déduit individuellement","À intégrer à la 2044"))</f>
        <v/>
      </c>
    </row>
    <row r="92" ht="32" customHeight="1">
      <c r="A92" s="4" t="n"/>
      <c r="B92" s="5" t="n"/>
      <c r="C92" s="4" t="n"/>
      <c r="D92" s="6" t="n"/>
      <c r="E92" s="4" t="n"/>
      <c r="F92" s="4" t="n"/>
      <c r="G92" s="4" t="n"/>
      <c r="H92" s="4" t="n"/>
      <c r="I92" s="4" t="n"/>
      <c r="J92" s="4" t="n"/>
      <c r="K92" s="4" t="n"/>
      <c r="L92" s="4" t="n"/>
      <c r="M92" s="7" t="n"/>
      <c r="N92" s="7" t="n"/>
      <c r="O92" s="8">
        <f>IF(A92="","",IF(OR(Q92="Non",R92="Rejetée"),0,M92-N92))</f>
        <v/>
      </c>
      <c r="P92" s="4" t="n"/>
      <c r="Q92" s="4" t="n"/>
      <c r="R92" s="4" t="n"/>
      <c r="S92" s="4" t="n"/>
      <c r="T92" s="9">
        <f>IF(A92="","",IF(P92="Oui","Conforme","À compléter"))</f>
        <v/>
      </c>
      <c r="U92" s="9">
        <f>IF(A92="","",IF(H92="Micro-foncier","Non déduit individuellement","À intégrer à la 2044"))</f>
        <v/>
      </c>
    </row>
    <row r="93" ht="32" customHeight="1">
      <c r="A93" s="4" t="n"/>
      <c r="B93" s="5" t="n"/>
      <c r="C93" s="4" t="n"/>
      <c r="D93" s="6" t="n"/>
      <c r="E93" s="4" t="n"/>
      <c r="F93" s="4" t="n"/>
      <c r="G93" s="4" t="n"/>
      <c r="H93" s="4" t="n"/>
      <c r="I93" s="4" t="n"/>
      <c r="J93" s="4" t="n"/>
      <c r="K93" s="4" t="n"/>
      <c r="L93" s="4" t="n"/>
      <c r="M93" s="7" t="n"/>
      <c r="N93" s="7" t="n"/>
      <c r="O93" s="10">
        <f>IF(A93="","",IF(OR(Q93="Non",R93="Rejetée"),0,M93-N93))</f>
        <v/>
      </c>
      <c r="P93" s="4" t="n"/>
      <c r="Q93" s="4" t="n"/>
      <c r="R93" s="4" t="n"/>
      <c r="S93" s="4" t="n"/>
      <c r="T93" s="11">
        <f>IF(A93="","",IF(P93="Oui","Conforme","À compléter"))</f>
        <v/>
      </c>
      <c r="U93" s="11">
        <f>IF(A93="","",IF(H93="Micro-foncier","Non déduit individuellement","À intégrer à la 2044"))</f>
        <v/>
      </c>
    </row>
    <row r="94" ht="32" customHeight="1">
      <c r="A94" s="4" t="n"/>
      <c r="B94" s="5" t="n"/>
      <c r="C94" s="4" t="n"/>
      <c r="D94" s="6" t="n"/>
      <c r="E94" s="4" t="n"/>
      <c r="F94" s="4" t="n"/>
      <c r="G94" s="4" t="n"/>
      <c r="H94" s="4" t="n"/>
      <c r="I94" s="4" t="n"/>
      <c r="J94" s="4" t="n"/>
      <c r="K94" s="4" t="n"/>
      <c r="L94" s="4" t="n"/>
      <c r="M94" s="7" t="n"/>
      <c r="N94" s="7" t="n"/>
      <c r="O94" s="8">
        <f>IF(A94="","",IF(OR(Q94="Non",R94="Rejetée"),0,M94-N94))</f>
        <v/>
      </c>
      <c r="P94" s="4" t="n"/>
      <c r="Q94" s="4" t="n"/>
      <c r="R94" s="4" t="n"/>
      <c r="S94" s="4" t="n"/>
      <c r="T94" s="9">
        <f>IF(A94="","",IF(P94="Oui","Conforme","À compléter"))</f>
        <v/>
      </c>
      <c r="U94" s="9">
        <f>IF(A94="","",IF(H94="Micro-foncier","Non déduit individuellement","À intégrer à la 2044"))</f>
        <v/>
      </c>
    </row>
    <row r="95" ht="32" customHeight="1">
      <c r="A95" s="4" t="n"/>
      <c r="B95" s="5" t="n"/>
      <c r="C95" s="4" t="n"/>
      <c r="D95" s="6" t="n"/>
      <c r="E95" s="4" t="n"/>
      <c r="F95" s="4" t="n"/>
      <c r="G95" s="4" t="n"/>
      <c r="H95" s="4" t="n"/>
      <c r="I95" s="4" t="n"/>
      <c r="J95" s="4" t="n"/>
      <c r="K95" s="4" t="n"/>
      <c r="L95" s="4" t="n"/>
      <c r="M95" s="7" t="n"/>
      <c r="N95" s="7" t="n"/>
      <c r="O95" s="10">
        <f>IF(A95="","",IF(OR(Q95="Non",R95="Rejetée"),0,M95-N95))</f>
        <v/>
      </c>
      <c r="P95" s="4" t="n"/>
      <c r="Q95" s="4" t="n"/>
      <c r="R95" s="4" t="n"/>
      <c r="S95" s="4" t="n"/>
      <c r="T95" s="11">
        <f>IF(A95="","",IF(P95="Oui","Conforme","À compléter"))</f>
        <v/>
      </c>
      <c r="U95" s="11">
        <f>IF(A95="","",IF(H95="Micro-foncier","Non déduit individuellement","À intégrer à la 2044"))</f>
        <v/>
      </c>
    </row>
    <row r="96" ht="32" customHeight="1">
      <c r="A96" s="4" t="n"/>
      <c r="B96" s="5" t="n"/>
      <c r="C96" s="4" t="n"/>
      <c r="D96" s="6" t="n"/>
      <c r="E96" s="4" t="n"/>
      <c r="F96" s="4" t="n"/>
      <c r="G96" s="4" t="n"/>
      <c r="H96" s="4" t="n"/>
      <c r="I96" s="4" t="n"/>
      <c r="J96" s="4" t="n"/>
      <c r="K96" s="4" t="n"/>
      <c r="L96" s="4" t="n"/>
      <c r="M96" s="7" t="n"/>
      <c r="N96" s="7" t="n"/>
      <c r="O96" s="8">
        <f>IF(A96="","",IF(OR(Q96="Non",R96="Rejetée"),0,M96-N96))</f>
        <v/>
      </c>
      <c r="P96" s="4" t="n"/>
      <c r="Q96" s="4" t="n"/>
      <c r="R96" s="4" t="n"/>
      <c r="S96" s="4" t="n"/>
      <c r="T96" s="9">
        <f>IF(A96="","",IF(P96="Oui","Conforme","À compléter"))</f>
        <v/>
      </c>
      <c r="U96" s="9">
        <f>IF(A96="","",IF(H96="Micro-foncier","Non déduit individuellement","À intégrer à la 2044"))</f>
        <v/>
      </c>
    </row>
    <row r="97" ht="32" customHeight="1">
      <c r="A97" s="4" t="n"/>
      <c r="B97" s="5" t="n"/>
      <c r="C97" s="4" t="n"/>
      <c r="D97" s="6" t="n"/>
      <c r="E97" s="4" t="n"/>
      <c r="F97" s="4" t="n"/>
      <c r="G97" s="4" t="n"/>
      <c r="H97" s="4" t="n"/>
      <c r="I97" s="4" t="n"/>
      <c r="J97" s="4" t="n"/>
      <c r="K97" s="4" t="n"/>
      <c r="L97" s="4" t="n"/>
      <c r="M97" s="7" t="n"/>
      <c r="N97" s="7" t="n"/>
      <c r="O97" s="10">
        <f>IF(A97="","",IF(OR(Q97="Non",R97="Rejetée"),0,M97-N97))</f>
        <v/>
      </c>
      <c r="P97" s="4" t="n"/>
      <c r="Q97" s="4" t="n"/>
      <c r="R97" s="4" t="n"/>
      <c r="S97" s="4" t="n"/>
      <c r="T97" s="11">
        <f>IF(A97="","",IF(P97="Oui","Conforme","À compléter"))</f>
        <v/>
      </c>
      <c r="U97" s="11">
        <f>IF(A97="","",IF(H97="Micro-foncier","Non déduit individuellement","À intégrer à la 2044"))</f>
        <v/>
      </c>
    </row>
    <row r="98" ht="32" customHeight="1">
      <c r="A98" s="4" t="n"/>
      <c r="B98" s="5" t="n"/>
      <c r="C98" s="4" t="n"/>
      <c r="D98" s="6" t="n"/>
      <c r="E98" s="4" t="n"/>
      <c r="F98" s="4" t="n"/>
      <c r="G98" s="4" t="n"/>
      <c r="H98" s="4" t="n"/>
      <c r="I98" s="4" t="n"/>
      <c r="J98" s="4" t="n"/>
      <c r="K98" s="4" t="n"/>
      <c r="L98" s="4" t="n"/>
      <c r="M98" s="7" t="n"/>
      <c r="N98" s="7" t="n"/>
      <c r="O98" s="8">
        <f>IF(A98="","",IF(OR(Q98="Non",R98="Rejetée"),0,M98-N98))</f>
        <v/>
      </c>
      <c r="P98" s="4" t="n"/>
      <c r="Q98" s="4" t="n"/>
      <c r="R98" s="4" t="n"/>
      <c r="S98" s="4" t="n"/>
      <c r="T98" s="9">
        <f>IF(A98="","",IF(P98="Oui","Conforme","À compléter"))</f>
        <v/>
      </c>
      <c r="U98" s="9">
        <f>IF(A98="","",IF(H98="Micro-foncier","Non déduit individuellement","À intégrer à la 2044"))</f>
        <v/>
      </c>
    </row>
    <row r="99" ht="32" customHeight="1">
      <c r="A99" s="4" t="n"/>
      <c r="B99" s="5" t="n"/>
      <c r="C99" s="4" t="n"/>
      <c r="D99" s="6" t="n"/>
      <c r="E99" s="4" t="n"/>
      <c r="F99" s="4" t="n"/>
      <c r="G99" s="4" t="n"/>
      <c r="H99" s="4" t="n"/>
      <c r="I99" s="4" t="n"/>
      <c r="J99" s="4" t="n"/>
      <c r="K99" s="4" t="n"/>
      <c r="L99" s="4" t="n"/>
      <c r="M99" s="7" t="n"/>
      <c r="N99" s="7" t="n"/>
      <c r="O99" s="10">
        <f>IF(A99="","",IF(OR(Q99="Non",R99="Rejetée"),0,M99-N99))</f>
        <v/>
      </c>
      <c r="P99" s="4" t="n"/>
      <c r="Q99" s="4" t="n"/>
      <c r="R99" s="4" t="n"/>
      <c r="S99" s="4" t="n"/>
      <c r="T99" s="11">
        <f>IF(A99="","",IF(P99="Oui","Conforme","À compléter"))</f>
        <v/>
      </c>
      <c r="U99" s="11">
        <f>IF(A99="","",IF(H99="Micro-foncier","Non déduit individuellement","À intégrer à la 2044"))</f>
        <v/>
      </c>
    </row>
    <row r="100" ht="32" customHeight="1">
      <c r="A100" s="4" t="n"/>
      <c r="B100" s="5" t="n"/>
      <c r="C100" s="4" t="n"/>
      <c r="D100" s="6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7" t="n"/>
      <c r="N100" s="7" t="n"/>
      <c r="O100" s="8">
        <f>IF(A100="","",IF(OR(Q100="Non",R100="Rejetée"),0,M100-N100))</f>
        <v/>
      </c>
      <c r="P100" s="4" t="n"/>
      <c r="Q100" s="4" t="n"/>
      <c r="R100" s="4" t="n"/>
      <c r="S100" s="4" t="n"/>
      <c r="T100" s="9">
        <f>IF(A100="","",IF(P100="Oui","Conforme","À compléter"))</f>
        <v/>
      </c>
      <c r="U100" s="9">
        <f>IF(A100="","",IF(H100="Micro-foncier","Non déduit individuellement","À intégrer à la 2044"))</f>
        <v/>
      </c>
    </row>
    <row r="101" ht="32" customHeight="1">
      <c r="A101" s="4" t="n"/>
      <c r="B101" s="5" t="n"/>
      <c r="C101" s="4" t="n"/>
      <c r="D101" s="6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7" t="n"/>
      <c r="N101" s="7" t="n"/>
      <c r="O101" s="10">
        <f>IF(A101="","",IF(OR(Q101="Non",R101="Rejetée"),0,M101-N101))</f>
        <v/>
      </c>
      <c r="P101" s="4" t="n"/>
      <c r="Q101" s="4" t="n"/>
      <c r="R101" s="4" t="n"/>
      <c r="S101" s="4" t="n"/>
      <c r="T101" s="11">
        <f>IF(A101="","",IF(P101="Oui","Conforme","À compléter"))</f>
        <v/>
      </c>
      <c r="U101" s="11">
        <f>IF(A101="","",IF(H101="Micro-foncier","Non déduit individuellement","À intégrer à la 2044"))</f>
        <v/>
      </c>
    </row>
    <row r="102" ht="32" customHeight="1">
      <c r="A102" s="4" t="n"/>
      <c r="B102" s="5" t="n"/>
      <c r="C102" s="4" t="n"/>
      <c r="D102" s="6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7" t="n"/>
      <c r="N102" s="7" t="n"/>
      <c r="O102" s="8">
        <f>IF(A102="","",IF(OR(Q102="Non",R102="Rejetée"),0,M102-N102))</f>
        <v/>
      </c>
      <c r="P102" s="4" t="n"/>
      <c r="Q102" s="4" t="n"/>
      <c r="R102" s="4" t="n"/>
      <c r="S102" s="4" t="n"/>
      <c r="T102" s="9">
        <f>IF(A102="","",IF(P102="Oui","Conforme","À compléter"))</f>
        <v/>
      </c>
      <c r="U102" s="9">
        <f>IF(A102="","",IF(H102="Micro-foncier","Non déduit individuellement","À intégrer à la 2044"))</f>
        <v/>
      </c>
    </row>
    <row r="103" ht="32" customHeight="1">
      <c r="A103" s="4" t="n"/>
      <c r="B103" s="5" t="n"/>
      <c r="C103" s="4" t="n"/>
      <c r="D103" s="6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7" t="n"/>
      <c r="N103" s="7" t="n"/>
      <c r="O103" s="10">
        <f>IF(A103="","",IF(OR(Q103="Non",R103="Rejetée"),0,M103-N103))</f>
        <v/>
      </c>
      <c r="P103" s="4" t="n"/>
      <c r="Q103" s="4" t="n"/>
      <c r="R103" s="4" t="n"/>
      <c r="S103" s="4" t="n"/>
      <c r="T103" s="11">
        <f>IF(A103="","",IF(P103="Oui","Conforme","À compléter"))</f>
        <v/>
      </c>
      <c r="U103" s="11">
        <f>IF(A103="","",IF(H103="Micro-foncier","Non déduit individuellement","À intégrer à la 2044"))</f>
        <v/>
      </c>
    </row>
  </sheetData>
  <autoFilter ref="A3:U103"/>
  <mergeCells count="1">
    <mergeCell ref="A1:U1"/>
  </mergeCells>
  <conditionalFormatting sqref="R4:R103">
    <cfRule type="expression" priority="1" dxfId="0">
      <formula>$R4="Rejetée"</formula>
    </cfRule>
    <cfRule type="expression" priority="2" dxfId="1">
      <formula>$R4="Validée"</formula>
    </cfRule>
  </conditionalFormatting>
  <conditionalFormatting sqref="T4:T103">
    <cfRule type="expression" priority="3" dxfId="2">
      <formula>$T4="À compléter"</formula>
    </cfRule>
    <cfRule type="expression" priority="4" dxfId="3">
      <formula>$T4="Conforme"</formula>
    </cfRule>
  </conditionalFormatting>
  <dataValidations count="6">
    <dataValidation sqref="B4:B103" showErrorMessage="1" showInputMessage="1" allowBlank="1" type="date" operator="between">
      <formula1>1</formula1>
      <formula2>73050</formula2>
    </dataValidation>
    <dataValidation sqref="G4:G103" showErrorMessage="1" showInputMessage="1" allowBlank="1" type="list">
      <formula1>"Nue,Meublée"</formula1>
    </dataValidation>
    <dataValidation sqref="H4:H103" showErrorMessage="1" showInputMessage="1" allowBlank="1" type="list">
      <formula1>"Régime réel,Micro-foncier"</formula1>
    </dataValidation>
    <dataValidation sqref="I4:I103" showErrorMessage="1" showInputMessage="1" allowBlank="1" type="list">
      <formula1>"Taxe foncière,Assurances,Gestion,Réparations et entretien,Charges de copropriété non récupérables,Frais de procédure,Intérêts d’emprunt,Travaux à qualifier"</formula1>
    </dataValidation>
    <dataValidation sqref="P4:Q103" showErrorMessage="1" showInputMessage="1" allowBlank="1" type="list">
      <formula1>"Oui,Non"</formula1>
    </dataValidation>
    <dataValidation sqref="R4:R103" showErrorMessage="1" showInputMessage="1" allowBlank="1" type="list">
      <formula1>"À contrôler,Validée,Rejetée"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18" customWidth="1" min="3" max="3"/>
    <col width="24" customWidth="1" min="4" max="4"/>
    <col width="34" customWidth="1" min="5" max="5"/>
    <col width="28" customWidth="1" min="6" max="6"/>
    <col width="20" customWidth="1" min="7" max="7"/>
    <col width="18" customWidth="1" min="8" max="8"/>
    <col width="14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28" customHeight="1">
      <c r="A1" s="1" t="inlineStr">
        <is>
          <t>Synthèse annuelle — Déclaration des revenus fonciers 2044</t>
        </is>
      </c>
    </row>
    <row r="2">
      <c r="A2" s="12" t="inlineStr">
        <is>
          <t>Indicateurs annuels</t>
        </is>
      </c>
      <c r="B2" s="12" t="n"/>
      <c r="D2" s="12" t="inlineStr">
        <is>
          <t>Recherche d'une charge</t>
        </is>
      </c>
      <c r="E2" s="12" t="n"/>
    </row>
    <row r="3">
      <c r="A3" s="13" t="inlineStr">
        <is>
          <t>Total des dépenses TTC</t>
        </is>
      </c>
      <c r="B3" s="14">
        <f>SUM('Charges'!$M$4:$M$103)</f>
        <v/>
      </c>
      <c r="D3" s="13" t="inlineStr">
        <is>
          <t>ID charge</t>
        </is>
      </c>
      <c r="E3" s="4" t="inlineStr">
        <is>
          <t>CHG-2026-001</t>
        </is>
      </c>
    </row>
    <row r="4">
      <c r="A4" s="13" t="inlineStr">
        <is>
          <t>Total des parts récupérables</t>
        </is>
      </c>
      <c r="B4" s="14">
        <f>SUM('Charges'!$N$4:$N$103)</f>
        <v/>
      </c>
      <c r="D4" s="13" t="inlineStr">
        <is>
          <t>Propriétaire / SCI</t>
        </is>
      </c>
      <c r="E4" s="11">
        <f>IF($E$3="","",IFERROR(VLOOKUP($E$3,'Charges'!$A$4:$U$103,3,0),""))</f>
        <v/>
      </c>
    </row>
    <row r="5">
      <c r="A5" s="13" t="inlineStr">
        <is>
          <t>Total des charges déductibles</t>
        </is>
      </c>
      <c r="B5" s="14">
        <f>SUM('Charges'!$O$4:$O$103)</f>
        <v/>
      </c>
      <c r="D5" s="13" t="inlineStr">
        <is>
          <t>Adresse du bien</t>
        </is>
      </c>
      <c r="E5" s="11">
        <f>IF($E$3="","",IFERROR(VLOOKUP($E$3,'Charges'!$A$4:$U$103,5,0),""))</f>
        <v/>
      </c>
    </row>
    <row r="6">
      <c r="A6" s="13" t="inlineStr">
        <is>
          <t>Dépense moyenne déductible</t>
        </is>
      </c>
      <c r="B6" s="14">
        <f>IFERROR(AVERAGE('Charges'!$O$4:$O$103),0)</f>
        <v/>
      </c>
      <c r="D6" s="13" t="inlineStr">
        <is>
          <t>Montant déductible</t>
        </is>
      </c>
      <c r="E6" s="15">
        <f>IF($E$3="","",IFERROR(VLOOKUP($E$3,'Charges'!$A$4:$U$103,15,0),0))</f>
        <v/>
      </c>
    </row>
    <row r="7">
      <c r="A7" s="13" t="inlineStr">
        <is>
          <t>Nombre de charges validées</t>
        </is>
      </c>
      <c r="B7" s="16">
        <f>COUNTIF('Charges'!$R$4:$R$103,"Validée")</f>
        <v/>
      </c>
      <c r="D7" s="13" t="inlineStr">
        <is>
          <t>Statut</t>
        </is>
      </c>
      <c r="E7" s="11">
        <f>IF($E$3="","",IFERROR(VLOOKUP($E$3,'Charges'!$A$4:$U$103,18,0),""))</f>
        <v/>
      </c>
    </row>
    <row r="8">
      <c r="A8" s="13" t="inlineStr">
        <is>
          <t>Nombre de justificatifs manquants</t>
        </is>
      </c>
      <c r="B8" s="16">
        <f>COUNTIF('Charges'!$P$4:$P$103,"Non")</f>
        <v/>
      </c>
    </row>
    <row r="9">
      <c r="A9" s="13" t="inlineStr">
        <is>
          <t>Taux de charges déductibles</t>
        </is>
      </c>
      <c r="B9" s="17">
        <f>IF(B3=0,0,B5/B3)</f>
        <v/>
      </c>
    </row>
    <row r="10"/>
    <row r="11"/>
    <row r="12"/>
    <row r="13"/>
    <row r="14"/>
    <row r="15">
      <c r="A15" s="3" t="inlineStr">
        <is>
          <t>Catégorie fiscale</t>
        </is>
      </c>
      <c r="B15" s="3" t="inlineStr">
        <is>
          <t>Charges déductibles</t>
        </is>
      </c>
      <c r="C15" s="3" t="inlineStr">
        <is>
          <t>Nombre de dépenses</t>
        </is>
      </c>
      <c r="E15" s="3" t="inlineStr">
        <is>
          <t>Propriétaire / SCI</t>
        </is>
      </c>
      <c r="F15" s="3" t="inlineStr">
        <is>
          <t>Adresse du bien</t>
        </is>
      </c>
      <c r="G15" s="3" t="inlineStr">
        <is>
          <t>Charges déductibles</t>
        </is>
      </c>
      <c r="H15" s="3" t="inlineStr">
        <is>
          <t>Dépenses TTC</t>
        </is>
      </c>
      <c r="I15" s="3" t="inlineStr">
        <is>
          <t>Nb. charges</t>
        </is>
      </c>
    </row>
    <row r="16">
      <c r="A16" s="9" t="inlineStr">
        <is>
          <t>Taxe foncière</t>
        </is>
      </c>
      <c r="B16" s="8">
        <f>SUMIF('Charges'!$I$4:$I$103,A16,'Charges'!$O$4:$O$103)</f>
        <v/>
      </c>
      <c r="C16" s="18">
        <f>COUNTIF('Charges'!$I$4:$I$103,A16)</f>
        <v/>
      </c>
      <c r="E16" s="9" t="inlineStr">
        <is>
          <t>SCI Durand Immobilier - Camille Durand</t>
        </is>
      </c>
      <c r="F16" s="9" t="inlineStr">
        <is>
          <t>24 cours Gambetta</t>
        </is>
      </c>
      <c r="G16" s="8">
        <f>SUMIFS('Charges'!$O$4:$O$103,'Charges'!$C$4:$C$103,$E16,'Charges'!$E$4:$E$103,$F16)</f>
        <v/>
      </c>
      <c r="H16" s="8">
        <f>SUMIFS('Charges'!$M$4:$M$103,'Charges'!$C$4:$C$103,$E16,'Charges'!$E$4:$E$103,$F16)</f>
        <v/>
      </c>
      <c r="I16" s="18">
        <f>COUNTIFS('Charges'!$C$4:$C$103,$E16,'Charges'!$E$4:$E$103,$F16)</f>
        <v/>
      </c>
    </row>
    <row r="17">
      <c r="A17" s="11" t="inlineStr">
        <is>
          <t>Assurances</t>
        </is>
      </c>
      <c r="B17" s="10">
        <f>SUMIF('Charges'!$I$4:$I$103,A17,'Charges'!$O$4:$O$103)</f>
        <v/>
      </c>
      <c r="C17" s="19">
        <f>COUNTIF('Charges'!$I$4:$I$103,A17)</f>
        <v/>
      </c>
      <c r="E17" s="11" t="inlineStr">
        <is>
          <t>Julien Moreau</t>
        </is>
      </c>
      <c r="F17" s="11" t="inlineStr">
        <is>
          <t>12 rue de la République</t>
        </is>
      </c>
      <c r="G17" s="10">
        <f>SUMIFS('Charges'!$O$4:$O$103,'Charges'!$C$4:$C$103,$E17,'Charges'!$E$4:$E$103,$F17)</f>
        <v/>
      </c>
      <c r="H17" s="10">
        <f>SUMIFS('Charges'!$M$4:$M$103,'Charges'!$C$4:$C$103,$E17,'Charges'!$E$4:$E$103,$F17)</f>
        <v/>
      </c>
      <c r="I17" s="19">
        <f>COUNTIFS('Charges'!$C$4:$C$103,$E17,'Charges'!$E$4:$E$103,$F17)</f>
        <v/>
      </c>
    </row>
    <row r="18">
      <c r="A18" s="9" t="inlineStr">
        <is>
          <t>Gestion</t>
        </is>
      </c>
      <c r="B18" s="8">
        <f>SUMIF('Charges'!$I$4:$I$103,A18,'Charges'!$O$4:$O$103)</f>
        <v/>
      </c>
      <c r="C18" s="18">
        <f>COUNTIF('Charges'!$I$4:$I$103,A18)</f>
        <v/>
      </c>
      <c r="E18" s="9" t="inlineStr">
        <is>
          <t>Sophie Lefèvre</t>
        </is>
      </c>
      <c r="F18" s="9" t="inlineStr">
        <is>
          <t>8 avenue Victor Hugo</t>
        </is>
      </c>
      <c r="G18" s="8">
        <f>SUMIFS('Charges'!$O$4:$O$103,'Charges'!$C$4:$C$103,$E18,'Charges'!$E$4:$E$103,$F18)</f>
        <v/>
      </c>
      <c r="H18" s="8">
        <f>SUMIFS('Charges'!$M$4:$M$103,'Charges'!$C$4:$C$103,$E18,'Charges'!$E$4:$E$103,$F18)</f>
        <v/>
      </c>
      <c r="I18" s="18">
        <f>COUNTIFS('Charges'!$C$4:$C$103,$E18,'Charges'!$E$4:$E$103,$F18)</f>
        <v/>
      </c>
    </row>
    <row r="19">
      <c r="A19" s="11" t="inlineStr">
        <is>
          <t>Réparations et entretien</t>
        </is>
      </c>
      <c r="B19" s="10">
        <f>SUMIF('Charges'!$I$4:$I$103,A19,'Charges'!$O$4:$O$103)</f>
        <v/>
      </c>
      <c r="C19" s="19">
        <f>COUNTIF('Charges'!$I$4:$I$103,A19)</f>
        <v/>
      </c>
      <c r="E19" s="11" t="inlineStr">
        <is>
          <t>Thomas Bernard</t>
        </is>
      </c>
      <c r="F19" s="11" t="inlineStr">
        <is>
          <t>17 rue Nationale</t>
        </is>
      </c>
      <c r="G19" s="10">
        <f>SUMIFS('Charges'!$O$4:$O$103,'Charges'!$C$4:$C$103,$E19,'Charges'!$E$4:$E$103,$F19)</f>
        <v/>
      </c>
      <c r="H19" s="10">
        <f>SUMIFS('Charges'!$M$4:$M$103,'Charges'!$C$4:$C$103,$E19,'Charges'!$E$4:$E$103,$F19)</f>
        <v/>
      </c>
      <c r="I19" s="19">
        <f>COUNTIFS('Charges'!$C$4:$C$103,$E19,'Charges'!$E$4:$E$103,$F19)</f>
        <v/>
      </c>
    </row>
    <row r="20">
      <c r="A20" s="9" t="inlineStr">
        <is>
          <t>Charges de copropriété non récupérables</t>
        </is>
      </c>
      <c r="B20" s="8">
        <f>SUMIF('Charges'!$I$4:$I$103,A20,'Charges'!$O$4:$O$103)</f>
        <v/>
      </c>
      <c r="C20" s="18">
        <f>COUNTIF('Charges'!$I$4:$I$103,A20)</f>
        <v/>
      </c>
      <c r="E20" s="9" t="inlineStr">
        <is>
          <t>Léa Martin</t>
        </is>
      </c>
      <c r="F20" s="9" t="inlineStr">
        <is>
          <t>5 rue des Carmes</t>
        </is>
      </c>
      <c r="G20" s="8">
        <f>SUMIFS('Charges'!$O$4:$O$103,'Charges'!$C$4:$C$103,$E20,'Charges'!$E$4:$E$103,$F20)</f>
        <v/>
      </c>
      <c r="H20" s="8">
        <f>SUMIFS('Charges'!$M$4:$M$103,'Charges'!$C$4:$C$103,$E20,'Charges'!$E$4:$E$103,$F20)</f>
        <v/>
      </c>
      <c r="I20" s="18">
        <f>COUNTIFS('Charges'!$C$4:$C$103,$E20,'Charges'!$E$4:$E$103,$F20)</f>
        <v/>
      </c>
    </row>
    <row r="21">
      <c r="A21" s="11" t="inlineStr">
        <is>
          <t>Frais de procédure</t>
        </is>
      </c>
      <c r="B21" s="10">
        <f>SUMIF('Charges'!$I$4:$I$103,A21,'Charges'!$O$4:$O$103)</f>
        <v/>
      </c>
      <c r="C21" s="19">
        <f>COUNTIF('Charges'!$I$4:$I$103,A21)</f>
        <v/>
      </c>
      <c r="E21" s="11" t="inlineStr">
        <is>
          <t>Nicolas Petit</t>
        </is>
      </c>
      <c r="F21" s="11" t="inlineStr">
        <is>
          <t>41 boulevard Gambetta</t>
        </is>
      </c>
      <c r="G21" s="10">
        <f>SUMIFS('Charges'!$O$4:$O$103,'Charges'!$C$4:$C$103,$E21,'Charges'!$E$4:$E$103,$F21)</f>
        <v/>
      </c>
      <c r="H21" s="10">
        <f>SUMIFS('Charges'!$M$4:$M$103,'Charges'!$C$4:$C$103,$E21,'Charges'!$E$4:$E$103,$F21)</f>
        <v/>
      </c>
      <c r="I21" s="19">
        <f>COUNTIFS('Charges'!$C$4:$C$103,$E21,'Charges'!$E$4:$E$103,$F21)</f>
        <v/>
      </c>
    </row>
    <row r="22">
      <c r="A22" s="9" t="inlineStr">
        <is>
          <t>Intérêts d’emprunt</t>
        </is>
      </c>
      <c r="B22" s="8">
        <f>SUMIF('Charges'!$I$4:$I$103,A22,'Charges'!$O$4:$O$103)</f>
        <v/>
      </c>
      <c r="C22" s="18">
        <f>COUNTIF('Charges'!$I$4:$I$103,A22)</f>
        <v/>
      </c>
      <c r="E22" s="9" t="inlineStr">
        <is>
          <t>Émilie Rousseau</t>
        </is>
      </c>
      <c r="F22" s="9" t="inlineStr">
        <is>
          <t>6 rue du Port</t>
        </is>
      </c>
      <c r="G22" s="8">
        <f>SUMIFS('Charges'!$O$4:$O$103,'Charges'!$C$4:$C$103,$E22,'Charges'!$E$4:$E$103,$F22)</f>
        <v/>
      </c>
      <c r="H22" s="8">
        <f>SUMIFS('Charges'!$M$4:$M$103,'Charges'!$C$4:$C$103,$E22,'Charges'!$E$4:$E$103,$F22)</f>
        <v/>
      </c>
      <c r="I22" s="18">
        <f>COUNTIFS('Charges'!$C$4:$C$103,$E22,'Charges'!$E$4:$E$103,$F22)</f>
        <v/>
      </c>
    </row>
    <row r="23">
      <c r="A23" s="11" t="inlineStr">
        <is>
          <t>Travaux à qualifier</t>
        </is>
      </c>
      <c r="B23" s="10">
        <f>SUMIF('Charges'!$I$4:$I$103,A23,'Charges'!$O$4:$O$103)</f>
        <v/>
      </c>
      <c r="C23" s="19">
        <f>COUNTIF('Charges'!$I$4:$I$103,A23)</f>
        <v/>
      </c>
      <c r="E23" s="11" t="inlineStr">
        <is>
          <t>Antoine Garcia</t>
        </is>
      </c>
      <c r="F23" s="11" t="inlineStr">
        <is>
          <t>3 rue de la Paix</t>
        </is>
      </c>
      <c r="G23" s="10">
        <f>SUMIFS('Charges'!$O$4:$O$103,'Charges'!$C$4:$C$103,$E23,'Charges'!$E$4:$E$103,$F23)</f>
        <v/>
      </c>
      <c r="H23" s="10">
        <f>SUMIFS('Charges'!$M$4:$M$103,'Charges'!$C$4:$C$103,$E23,'Charges'!$E$4:$E$103,$F23)</f>
        <v/>
      </c>
      <c r="I23" s="19">
        <f>COUNTIFS('Charges'!$C$4:$C$103,$E23,'Charges'!$E$4:$E$103,$F23)</f>
        <v/>
      </c>
    </row>
    <row r="24">
      <c r="B24">
        <f>""</f>
        <v/>
      </c>
      <c r="C24">
        <f>""</f>
        <v/>
      </c>
      <c r="E24">
        <f>""</f>
        <v/>
      </c>
      <c r="G24">
        <f>""</f>
        <v/>
      </c>
      <c r="H24">
        <f>""</f>
        <v/>
      </c>
      <c r="I24">
        <f>""</f>
        <v/>
      </c>
    </row>
    <row r="25">
      <c r="B25">
        <f>""</f>
        <v/>
      </c>
      <c r="C25">
        <f>""</f>
        <v/>
      </c>
      <c r="E25">
        <f>""</f>
        <v/>
      </c>
      <c r="G25">
        <f>""</f>
        <v/>
      </c>
      <c r="H25">
        <f>""</f>
        <v/>
      </c>
      <c r="I25">
        <f>""</f>
        <v/>
      </c>
    </row>
    <row r="26">
      <c r="A26" s="20" t="inlineStr">
        <is>
          <t>Rappel réglementaire</t>
        </is>
      </c>
      <c r="B26">
        <f>""</f>
        <v/>
      </c>
      <c r="C26">
        <f>""</f>
        <v/>
      </c>
      <c r="E26">
        <f>""</f>
        <v/>
      </c>
      <c r="G26">
        <f>""</f>
        <v/>
      </c>
      <c r="H26">
        <f>""</f>
        <v/>
      </c>
      <c r="I26">
        <f>""</f>
        <v/>
      </c>
    </row>
    <row r="27" ht="34" customHeight="1">
      <c r="A27" s="21" t="inlineStr">
        <is>
          <t>Au régime réel, les dépenses déductibles doivent être justifiées et les charges récupérables auprès du locataire doivent être exclues.</t>
        </is>
      </c>
      <c r="B27">
        <f>""</f>
        <v/>
      </c>
      <c r="C27">
        <f>""</f>
        <v/>
      </c>
      <c r="E27">
        <f>""</f>
        <v/>
      </c>
      <c r="G27">
        <f>""</f>
        <v/>
      </c>
      <c r="H27">
        <f>""</f>
        <v/>
      </c>
      <c r="I27">
        <f>""</f>
        <v/>
      </c>
    </row>
    <row r="28" ht="34" customHeight="1">
      <c r="A28" s="22" t="inlineStr">
        <is>
          <t>Les travaux d’entretien, de réparation ou d’amélioration doivent être distingués des dépenses de construction, d’agrandissement ou d’acquisition.</t>
        </is>
      </c>
      <c r="B28">
        <f>""</f>
        <v/>
      </c>
      <c r="C28">
        <f>""</f>
        <v/>
      </c>
      <c r="E28">
        <f>""</f>
        <v/>
      </c>
      <c r="G28">
        <f>""</f>
        <v/>
      </c>
      <c r="H28">
        <f>""</f>
        <v/>
      </c>
      <c r="I28">
        <f>""</f>
        <v/>
      </c>
    </row>
    <row r="29" ht="34" customHeight="1">
      <c r="A29" s="21" t="inlineStr">
        <is>
          <t>Les intérêts d’emprunt sont à suivre séparément lors de la préparation de la déclaration 2044.</t>
        </is>
      </c>
      <c r="B29">
        <f>""</f>
        <v/>
      </c>
      <c r="C29">
        <f>""</f>
        <v/>
      </c>
      <c r="E29">
        <f>""</f>
        <v/>
      </c>
      <c r="G29">
        <f>""</f>
        <v/>
      </c>
      <c r="H29">
        <f>""</f>
        <v/>
      </c>
      <c r="I29">
        <f>""</f>
        <v/>
      </c>
    </row>
    <row r="30" ht="34" customHeight="1">
      <c r="A30" s="22" t="inlineStr">
        <is>
          <t>Le micro-foncier applique un abattement forfaitaire de 30 % et ne permet pas de déduire chaque charge individuellement.</t>
        </is>
      </c>
      <c r="B30">
        <f>""</f>
        <v/>
      </c>
      <c r="C30">
        <f>""</f>
        <v/>
      </c>
      <c r="E30">
        <f>""</f>
        <v/>
      </c>
      <c r="G30">
        <f>""</f>
        <v/>
      </c>
      <c r="H30">
        <f>""</f>
        <v/>
      </c>
      <c r="I30">
        <f>""</f>
        <v/>
      </c>
    </row>
    <row r="31">
      <c r="B31">
        <f>""</f>
        <v/>
      </c>
      <c r="C31">
        <f>""</f>
        <v/>
      </c>
      <c r="E31">
        <f>""</f>
        <v/>
      </c>
      <c r="G31">
        <f>""</f>
        <v/>
      </c>
      <c r="H31">
        <f>""</f>
        <v/>
      </c>
      <c r="I31">
        <f>""</f>
        <v/>
      </c>
    </row>
    <row r="32">
      <c r="B32">
        <f>""</f>
        <v/>
      </c>
      <c r="C32">
        <f>""</f>
        <v/>
      </c>
      <c r="E32">
        <f>""</f>
        <v/>
      </c>
      <c r="G32">
        <f>""</f>
        <v/>
      </c>
      <c r="H32">
        <f>""</f>
        <v/>
      </c>
      <c r="I32">
        <f>""</f>
        <v/>
      </c>
    </row>
    <row r="33">
      <c r="B33">
        <f>""</f>
        <v/>
      </c>
      <c r="C33">
        <f>""</f>
        <v/>
      </c>
      <c r="E33">
        <f>""</f>
        <v/>
      </c>
      <c r="G33">
        <f>""</f>
        <v/>
      </c>
      <c r="H33">
        <f>""</f>
        <v/>
      </c>
      <c r="I33">
        <f>""</f>
        <v/>
      </c>
    </row>
    <row r="34">
      <c r="B34">
        <f>""</f>
        <v/>
      </c>
      <c r="C34">
        <f>""</f>
        <v/>
      </c>
      <c r="E34">
        <f>""</f>
        <v/>
      </c>
      <c r="G34">
        <f>""</f>
        <v/>
      </c>
      <c r="H34">
        <f>""</f>
        <v/>
      </c>
      <c r="I34">
        <f>""</f>
        <v/>
      </c>
    </row>
    <row r="35">
      <c r="B35">
        <f>""</f>
        <v/>
      </c>
      <c r="C35">
        <f>""</f>
        <v/>
      </c>
      <c r="E35">
        <f>""</f>
        <v/>
      </c>
      <c r="G35">
        <f>""</f>
        <v/>
      </c>
      <c r="H35">
        <f>""</f>
        <v/>
      </c>
      <c r="I35">
        <f>""</f>
        <v/>
      </c>
    </row>
    <row r="36">
      <c r="B36">
        <f>""</f>
        <v/>
      </c>
      <c r="C36">
        <f>""</f>
        <v/>
      </c>
      <c r="E36">
        <f>""</f>
        <v/>
      </c>
      <c r="G36">
        <f>""</f>
        <v/>
      </c>
      <c r="H36">
        <f>""</f>
        <v/>
      </c>
      <c r="I36">
        <f>""</f>
        <v/>
      </c>
    </row>
    <row r="37">
      <c r="B37">
        <f>""</f>
        <v/>
      </c>
      <c r="C37">
        <f>""</f>
        <v/>
      </c>
      <c r="E37">
        <f>""</f>
        <v/>
      </c>
      <c r="G37">
        <f>""</f>
        <v/>
      </c>
      <c r="H37">
        <f>""</f>
        <v/>
      </c>
      <c r="I37">
        <f>""</f>
        <v/>
      </c>
    </row>
    <row r="38">
      <c r="B38">
        <f>""</f>
        <v/>
      </c>
      <c r="C38">
        <f>""</f>
        <v/>
      </c>
      <c r="E38">
        <f>""</f>
        <v/>
      </c>
      <c r="G38">
        <f>""</f>
        <v/>
      </c>
      <c r="H38">
        <f>""</f>
        <v/>
      </c>
      <c r="I38">
        <f>""</f>
        <v/>
      </c>
    </row>
    <row r="39">
      <c r="B39">
        <f>""</f>
        <v/>
      </c>
      <c r="C39">
        <f>""</f>
        <v/>
      </c>
      <c r="E39">
        <f>""</f>
        <v/>
      </c>
      <c r="G39">
        <f>""</f>
        <v/>
      </c>
      <c r="H39">
        <f>""</f>
        <v/>
      </c>
      <c r="I39">
        <f>""</f>
        <v/>
      </c>
    </row>
    <row r="40">
      <c r="B40">
        <f>""</f>
        <v/>
      </c>
      <c r="C40">
        <f>""</f>
        <v/>
      </c>
      <c r="E40">
        <f>""</f>
        <v/>
      </c>
      <c r="G40">
        <f>""</f>
        <v/>
      </c>
      <c r="H40">
        <f>""</f>
        <v/>
      </c>
      <c r="I40">
        <f>""</f>
        <v/>
      </c>
    </row>
    <row r="41">
      <c r="B41">
        <f>""</f>
        <v/>
      </c>
      <c r="C41">
        <f>""</f>
        <v/>
      </c>
      <c r="E41">
        <f>""</f>
        <v/>
      </c>
      <c r="G41">
        <f>""</f>
        <v/>
      </c>
      <c r="H41">
        <f>""</f>
        <v/>
      </c>
      <c r="I41">
        <f>""</f>
        <v/>
      </c>
    </row>
    <row r="42">
      <c r="B42">
        <f>""</f>
        <v/>
      </c>
      <c r="C42">
        <f>""</f>
        <v/>
      </c>
      <c r="E42">
        <f>""</f>
        <v/>
      </c>
      <c r="G42">
        <f>""</f>
        <v/>
      </c>
      <c r="H42">
        <f>""</f>
        <v/>
      </c>
      <c r="I42">
        <f>""</f>
        <v/>
      </c>
    </row>
    <row r="43">
      <c r="B43">
        <f>""</f>
        <v/>
      </c>
      <c r="C43">
        <f>""</f>
        <v/>
      </c>
      <c r="E43">
        <f>""</f>
        <v/>
      </c>
      <c r="G43">
        <f>""</f>
        <v/>
      </c>
      <c r="H43">
        <f>""</f>
        <v/>
      </c>
      <c r="I43">
        <f>""</f>
        <v/>
      </c>
    </row>
    <row r="44">
      <c r="B44">
        <f>""</f>
        <v/>
      </c>
      <c r="C44">
        <f>""</f>
        <v/>
      </c>
      <c r="E44">
        <f>""</f>
        <v/>
      </c>
      <c r="G44">
        <f>""</f>
        <v/>
      </c>
      <c r="H44">
        <f>""</f>
        <v/>
      </c>
      <c r="I44">
        <f>""</f>
        <v/>
      </c>
    </row>
    <row r="45">
      <c r="B45">
        <f>""</f>
        <v/>
      </c>
      <c r="C45">
        <f>""</f>
        <v/>
      </c>
      <c r="E45">
        <f>""</f>
        <v/>
      </c>
      <c r="G45">
        <f>""</f>
        <v/>
      </c>
      <c r="H45">
        <f>""</f>
        <v/>
      </c>
      <c r="I45">
        <f>""</f>
        <v/>
      </c>
    </row>
    <row r="46">
      <c r="B46">
        <f>""</f>
        <v/>
      </c>
      <c r="C46">
        <f>""</f>
        <v/>
      </c>
      <c r="E46">
        <f>""</f>
        <v/>
      </c>
      <c r="G46">
        <f>""</f>
        <v/>
      </c>
      <c r="H46">
        <f>""</f>
        <v/>
      </c>
      <c r="I46">
        <f>""</f>
        <v/>
      </c>
    </row>
    <row r="47">
      <c r="B47">
        <f>""</f>
        <v/>
      </c>
      <c r="C47">
        <f>""</f>
        <v/>
      </c>
      <c r="E47">
        <f>""</f>
        <v/>
      </c>
      <c r="G47">
        <f>""</f>
        <v/>
      </c>
      <c r="H47">
        <f>""</f>
        <v/>
      </c>
      <c r="I47">
        <f>""</f>
        <v/>
      </c>
    </row>
    <row r="48">
      <c r="B48">
        <f>""</f>
        <v/>
      </c>
      <c r="C48">
        <f>""</f>
        <v/>
      </c>
      <c r="E48">
        <f>""</f>
        <v/>
      </c>
      <c r="G48">
        <f>""</f>
        <v/>
      </c>
      <c r="H48">
        <f>""</f>
        <v/>
      </c>
      <c r="I48">
        <f>""</f>
        <v/>
      </c>
    </row>
    <row r="49">
      <c r="B49">
        <f>""</f>
        <v/>
      </c>
      <c r="C49">
        <f>""</f>
        <v/>
      </c>
      <c r="E49">
        <f>""</f>
        <v/>
      </c>
      <c r="G49">
        <f>""</f>
        <v/>
      </c>
      <c r="H49">
        <f>""</f>
        <v/>
      </c>
      <c r="I49">
        <f>""</f>
        <v/>
      </c>
    </row>
    <row r="50">
      <c r="B50">
        <f>""</f>
        <v/>
      </c>
      <c r="C50">
        <f>""</f>
        <v/>
      </c>
      <c r="E50">
        <f>""</f>
        <v/>
      </c>
      <c r="G50">
        <f>""</f>
        <v/>
      </c>
      <c r="H50">
        <f>""</f>
        <v/>
      </c>
      <c r="I50">
        <f>""</f>
        <v/>
      </c>
    </row>
    <row r="51">
      <c r="B51">
        <f>""</f>
        <v/>
      </c>
      <c r="C51">
        <f>""</f>
        <v/>
      </c>
      <c r="E51">
        <f>""</f>
        <v/>
      </c>
      <c r="G51">
        <f>""</f>
        <v/>
      </c>
      <c r="H51">
        <f>""</f>
        <v/>
      </c>
      <c r="I51">
        <f>""</f>
        <v/>
      </c>
    </row>
    <row r="52">
      <c r="B52">
        <f>""</f>
        <v/>
      </c>
      <c r="C52">
        <f>""</f>
        <v/>
      </c>
      <c r="E52">
        <f>""</f>
        <v/>
      </c>
      <c r="G52">
        <f>""</f>
        <v/>
      </c>
      <c r="H52">
        <f>""</f>
        <v/>
      </c>
      <c r="I52">
        <f>""</f>
        <v/>
      </c>
    </row>
    <row r="53">
      <c r="B53">
        <f>""</f>
        <v/>
      </c>
      <c r="C53">
        <f>""</f>
        <v/>
      </c>
      <c r="E53">
        <f>""</f>
        <v/>
      </c>
      <c r="G53">
        <f>""</f>
        <v/>
      </c>
      <c r="H53">
        <f>""</f>
        <v/>
      </c>
      <c r="I53">
        <f>""</f>
        <v/>
      </c>
    </row>
    <row r="54">
      <c r="B54">
        <f>""</f>
        <v/>
      </c>
      <c r="C54">
        <f>""</f>
        <v/>
      </c>
      <c r="E54">
        <f>""</f>
        <v/>
      </c>
      <c r="G54">
        <f>""</f>
        <v/>
      </c>
      <c r="H54">
        <f>""</f>
        <v/>
      </c>
      <c r="I54">
        <f>""</f>
        <v/>
      </c>
    </row>
    <row r="55">
      <c r="B55">
        <f>""</f>
        <v/>
      </c>
      <c r="C55">
        <f>""</f>
        <v/>
      </c>
      <c r="E55">
        <f>""</f>
        <v/>
      </c>
      <c r="G55">
        <f>""</f>
        <v/>
      </c>
      <c r="H55">
        <f>""</f>
        <v/>
      </c>
      <c r="I55">
        <f>""</f>
        <v/>
      </c>
    </row>
    <row r="56">
      <c r="B56">
        <f>""</f>
        <v/>
      </c>
      <c r="C56">
        <f>""</f>
        <v/>
      </c>
      <c r="E56">
        <f>""</f>
        <v/>
      </c>
      <c r="G56">
        <f>""</f>
        <v/>
      </c>
      <c r="H56">
        <f>""</f>
        <v/>
      </c>
      <c r="I56">
        <f>""</f>
        <v/>
      </c>
    </row>
    <row r="57">
      <c r="B57">
        <f>""</f>
        <v/>
      </c>
      <c r="C57">
        <f>""</f>
        <v/>
      </c>
      <c r="E57">
        <f>""</f>
        <v/>
      </c>
      <c r="G57">
        <f>""</f>
        <v/>
      </c>
      <c r="H57">
        <f>""</f>
        <v/>
      </c>
      <c r="I57">
        <f>""</f>
        <v/>
      </c>
    </row>
    <row r="58">
      <c r="B58">
        <f>""</f>
        <v/>
      </c>
      <c r="C58">
        <f>""</f>
        <v/>
      </c>
      <c r="E58">
        <f>""</f>
        <v/>
      </c>
      <c r="G58">
        <f>""</f>
        <v/>
      </c>
      <c r="H58">
        <f>""</f>
        <v/>
      </c>
      <c r="I58">
        <f>""</f>
        <v/>
      </c>
    </row>
    <row r="59">
      <c r="B59">
        <f>""</f>
        <v/>
      </c>
      <c r="C59">
        <f>""</f>
        <v/>
      </c>
      <c r="E59">
        <f>""</f>
        <v/>
      </c>
      <c r="G59">
        <f>""</f>
        <v/>
      </c>
      <c r="H59">
        <f>""</f>
        <v/>
      </c>
      <c r="I59">
        <f>""</f>
        <v/>
      </c>
    </row>
    <row r="60">
      <c r="B60">
        <f>""</f>
        <v/>
      </c>
      <c r="C60">
        <f>""</f>
        <v/>
      </c>
      <c r="E60">
        <f>""</f>
        <v/>
      </c>
      <c r="G60">
        <f>""</f>
        <v/>
      </c>
      <c r="H60">
        <f>""</f>
        <v/>
      </c>
      <c r="I60">
        <f>""</f>
        <v/>
      </c>
    </row>
    <row r="61">
      <c r="B61">
        <f>""</f>
        <v/>
      </c>
      <c r="C61">
        <f>""</f>
        <v/>
      </c>
      <c r="E61">
        <f>""</f>
        <v/>
      </c>
      <c r="G61">
        <f>""</f>
        <v/>
      </c>
      <c r="H61">
        <f>""</f>
        <v/>
      </c>
      <c r="I61">
        <f>""</f>
        <v/>
      </c>
    </row>
    <row r="62">
      <c r="B62">
        <f>""</f>
        <v/>
      </c>
      <c r="C62">
        <f>""</f>
        <v/>
      </c>
      <c r="E62">
        <f>""</f>
        <v/>
      </c>
      <c r="G62">
        <f>""</f>
        <v/>
      </c>
      <c r="H62">
        <f>""</f>
        <v/>
      </c>
      <c r="I62">
        <f>""</f>
        <v/>
      </c>
    </row>
    <row r="63">
      <c r="B63">
        <f>""</f>
        <v/>
      </c>
      <c r="C63">
        <f>""</f>
        <v/>
      </c>
      <c r="E63">
        <f>""</f>
        <v/>
      </c>
      <c r="G63">
        <f>""</f>
        <v/>
      </c>
      <c r="H63">
        <f>""</f>
        <v/>
      </c>
      <c r="I63">
        <f>""</f>
        <v/>
      </c>
    </row>
    <row r="64">
      <c r="B64">
        <f>""</f>
        <v/>
      </c>
      <c r="C64">
        <f>""</f>
        <v/>
      </c>
      <c r="E64">
        <f>""</f>
        <v/>
      </c>
      <c r="G64">
        <f>""</f>
        <v/>
      </c>
      <c r="H64">
        <f>""</f>
        <v/>
      </c>
      <c r="I64">
        <f>""</f>
        <v/>
      </c>
    </row>
    <row r="65">
      <c r="B65">
        <f>""</f>
        <v/>
      </c>
      <c r="C65">
        <f>""</f>
        <v/>
      </c>
      <c r="E65">
        <f>""</f>
        <v/>
      </c>
      <c r="G65">
        <f>""</f>
        <v/>
      </c>
      <c r="H65">
        <f>""</f>
        <v/>
      </c>
      <c r="I65">
        <f>""</f>
        <v/>
      </c>
    </row>
    <row r="66">
      <c r="B66">
        <f>""</f>
        <v/>
      </c>
      <c r="C66">
        <f>""</f>
        <v/>
      </c>
      <c r="E66">
        <f>""</f>
        <v/>
      </c>
      <c r="G66">
        <f>""</f>
        <v/>
      </c>
      <c r="H66">
        <f>""</f>
        <v/>
      </c>
      <c r="I66">
        <f>""</f>
        <v/>
      </c>
    </row>
    <row r="67">
      <c r="B67">
        <f>""</f>
        <v/>
      </c>
      <c r="C67">
        <f>""</f>
        <v/>
      </c>
      <c r="E67">
        <f>""</f>
        <v/>
      </c>
      <c r="G67">
        <f>""</f>
        <v/>
      </c>
      <c r="H67">
        <f>""</f>
        <v/>
      </c>
      <c r="I67">
        <f>""</f>
        <v/>
      </c>
    </row>
    <row r="68">
      <c r="B68">
        <f>""</f>
        <v/>
      </c>
      <c r="C68">
        <f>""</f>
        <v/>
      </c>
      <c r="E68">
        <f>""</f>
        <v/>
      </c>
      <c r="G68">
        <f>""</f>
        <v/>
      </c>
      <c r="H68">
        <f>""</f>
        <v/>
      </c>
      <c r="I68">
        <f>""</f>
        <v/>
      </c>
    </row>
    <row r="69">
      <c r="B69">
        <f>""</f>
        <v/>
      </c>
      <c r="C69">
        <f>""</f>
        <v/>
      </c>
      <c r="E69">
        <f>""</f>
        <v/>
      </c>
      <c r="G69">
        <f>""</f>
        <v/>
      </c>
      <c r="H69">
        <f>""</f>
        <v/>
      </c>
      <c r="I69">
        <f>""</f>
        <v/>
      </c>
    </row>
    <row r="70">
      <c r="B70">
        <f>""</f>
        <v/>
      </c>
      <c r="C70">
        <f>""</f>
        <v/>
      </c>
      <c r="E70">
        <f>""</f>
        <v/>
      </c>
      <c r="G70">
        <f>""</f>
        <v/>
      </c>
      <c r="H70">
        <f>""</f>
        <v/>
      </c>
      <c r="I70">
        <f>""</f>
        <v/>
      </c>
    </row>
    <row r="71">
      <c r="B71">
        <f>""</f>
        <v/>
      </c>
      <c r="C71">
        <f>""</f>
        <v/>
      </c>
      <c r="E71">
        <f>""</f>
        <v/>
      </c>
      <c r="G71">
        <f>""</f>
        <v/>
      </c>
      <c r="H71">
        <f>""</f>
        <v/>
      </c>
      <c r="I71">
        <f>""</f>
        <v/>
      </c>
    </row>
    <row r="72">
      <c r="B72">
        <f>""</f>
        <v/>
      </c>
      <c r="C72">
        <f>""</f>
        <v/>
      </c>
      <c r="E72">
        <f>""</f>
        <v/>
      </c>
      <c r="G72">
        <f>""</f>
        <v/>
      </c>
      <c r="H72">
        <f>""</f>
        <v/>
      </c>
      <c r="I72">
        <f>""</f>
        <v/>
      </c>
    </row>
    <row r="73">
      <c r="B73">
        <f>""</f>
        <v/>
      </c>
      <c r="C73">
        <f>""</f>
        <v/>
      </c>
      <c r="E73">
        <f>""</f>
        <v/>
      </c>
      <c r="G73">
        <f>""</f>
        <v/>
      </c>
      <c r="H73">
        <f>""</f>
        <v/>
      </c>
      <c r="I73">
        <f>""</f>
        <v/>
      </c>
    </row>
    <row r="74">
      <c r="B74">
        <f>""</f>
        <v/>
      </c>
      <c r="C74">
        <f>""</f>
        <v/>
      </c>
      <c r="E74">
        <f>""</f>
        <v/>
      </c>
      <c r="G74">
        <f>""</f>
        <v/>
      </c>
      <c r="H74">
        <f>""</f>
        <v/>
      </c>
      <c r="I74">
        <f>""</f>
        <v/>
      </c>
    </row>
    <row r="75">
      <c r="B75">
        <f>""</f>
        <v/>
      </c>
      <c r="C75">
        <f>""</f>
        <v/>
      </c>
      <c r="E75">
        <f>""</f>
        <v/>
      </c>
      <c r="G75">
        <f>""</f>
        <v/>
      </c>
      <c r="H75">
        <f>""</f>
        <v/>
      </c>
      <c r="I75">
        <f>""</f>
        <v/>
      </c>
    </row>
    <row r="76">
      <c r="B76">
        <f>""</f>
        <v/>
      </c>
      <c r="C76">
        <f>""</f>
        <v/>
      </c>
      <c r="E76">
        <f>""</f>
        <v/>
      </c>
      <c r="G76">
        <f>""</f>
        <v/>
      </c>
      <c r="H76">
        <f>""</f>
        <v/>
      </c>
      <c r="I76">
        <f>""</f>
        <v/>
      </c>
    </row>
    <row r="77">
      <c r="B77">
        <f>""</f>
        <v/>
      </c>
      <c r="C77">
        <f>""</f>
        <v/>
      </c>
      <c r="E77">
        <f>""</f>
        <v/>
      </c>
      <c r="G77">
        <f>""</f>
        <v/>
      </c>
      <c r="H77">
        <f>""</f>
        <v/>
      </c>
      <c r="I77">
        <f>""</f>
        <v/>
      </c>
    </row>
    <row r="78">
      <c r="B78">
        <f>""</f>
        <v/>
      </c>
      <c r="C78">
        <f>""</f>
        <v/>
      </c>
      <c r="E78">
        <f>""</f>
        <v/>
      </c>
      <c r="G78">
        <f>""</f>
        <v/>
      </c>
      <c r="H78">
        <f>""</f>
        <v/>
      </c>
      <c r="I78">
        <f>""</f>
        <v/>
      </c>
    </row>
    <row r="79">
      <c r="B79">
        <f>""</f>
        <v/>
      </c>
      <c r="C79">
        <f>""</f>
        <v/>
      </c>
      <c r="E79">
        <f>""</f>
        <v/>
      </c>
      <c r="G79">
        <f>""</f>
        <v/>
      </c>
      <c r="H79">
        <f>""</f>
        <v/>
      </c>
      <c r="I79">
        <f>""</f>
        <v/>
      </c>
    </row>
    <row r="80">
      <c r="B80">
        <f>""</f>
        <v/>
      </c>
      <c r="C80">
        <f>""</f>
        <v/>
      </c>
      <c r="E80">
        <f>""</f>
        <v/>
      </c>
      <c r="G80">
        <f>""</f>
        <v/>
      </c>
      <c r="H80">
        <f>""</f>
        <v/>
      </c>
      <c r="I80">
        <f>""</f>
        <v/>
      </c>
    </row>
    <row r="81">
      <c r="B81">
        <f>""</f>
        <v/>
      </c>
      <c r="C81">
        <f>""</f>
        <v/>
      </c>
      <c r="E81">
        <f>""</f>
        <v/>
      </c>
      <c r="G81">
        <f>""</f>
        <v/>
      </c>
      <c r="H81">
        <f>""</f>
        <v/>
      </c>
      <c r="I81">
        <f>""</f>
        <v/>
      </c>
    </row>
    <row r="82">
      <c r="B82">
        <f>""</f>
        <v/>
      </c>
      <c r="C82">
        <f>""</f>
        <v/>
      </c>
      <c r="E82">
        <f>""</f>
        <v/>
      </c>
      <c r="G82">
        <f>""</f>
        <v/>
      </c>
      <c r="H82">
        <f>""</f>
        <v/>
      </c>
      <c r="I82">
        <f>""</f>
        <v/>
      </c>
    </row>
    <row r="83">
      <c r="B83">
        <f>""</f>
        <v/>
      </c>
      <c r="C83">
        <f>""</f>
        <v/>
      </c>
      <c r="E83">
        <f>""</f>
        <v/>
      </c>
      <c r="G83">
        <f>""</f>
        <v/>
      </c>
      <c r="H83">
        <f>""</f>
        <v/>
      </c>
      <c r="I83">
        <f>""</f>
        <v/>
      </c>
    </row>
    <row r="84">
      <c r="B84">
        <f>""</f>
        <v/>
      </c>
      <c r="C84">
        <f>""</f>
        <v/>
      </c>
      <c r="E84">
        <f>""</f>
        <v/>
      </c>
      <c r="G84">
        <f>""</f>
        <v/>
      </c>
      <c r="H84">
        <f>""</f>
        <v/>
      </c>
      <c r="I84">
        <f>""</f>
        <v/>
      </c>
    </row>
    <row r="85">
      <c r="B85">
        <f>""</f>
        <v/>
      </c>
      <c r="C85">
        <f>""</f>
        <v/>
      </c>
      <c r="E85">
        <f>""</f>
        <v/>
      </c>
      <c r="G85">
        <f>""</f>
        <v/>
      </c>
      <c r="H85">
        <f>""</f>
        <v/>
      </c>
      <c r="I85">
        <f>""</f>
        <v/>
      </c>
    </row>
    <row r="86">
      <c r="B86">
        <f>""</f>
        <v/>
      </c>
      <c r="C86">
        <f>""</f>
        <v/>
      </c>
      <c r="E86">
        <f>""</f>
        <v/>
      </c>
      <c r="G86">
        <f>""</f>
        <v/>
      </c>
      <c r="H86">
        <f>""</f>
        <v/>
      </c>
      <c r="I86">
        <f>""</f>
        <v/>
      </c>
    </row>
    <row r="87">
      <c r="B87">
        <f>""</f>
        <v/>
      </c>
      <c r="C87">
        <f>""</f>
        <v/>
      </c>
      <c r="E87">
        <f>""</f>
        <v/>
      </c>
      <c r="G87">
        <f>""</f>
        <v/>
      </c>
      <c r="H87">
        <f>""</f>
        <v/>
      </c>
      <c r="I87">
        <f>""</f>
        <v/>
      </c>
    </row>
    <row r="88">
      <c r="B88">
        <f>""</f>
        <v/>
      </c>
      <c r="C88">
        <f>""</f>
        <v/>
      </c>
      <c r="E88">
        <f>""</f>
        <v/>
      </c>
      <c r="G88">
        <f>""</f>
        <v/>
      </c>
      <c r="H88">
        <f>""</f>
        <v/>
      </c>
      <c r="I88">
        <f>""</f>
        <v/>
      </c>
    </row>
    <row r="89">
      <c r="B89">
        <f>""</f>
        <v/>
      </c>
      <c r="C89">
        <f>""</f>
        <v/>
      </c>
      <c r="E89">
        <f>""</f>
        <v/>
      </c>
      <c r="G89">
        <f>""</f>
        <v/>
      </c>
      <c r="H89">
        <f>""</f>
        <v/>
      </c>
      <c r="I89">
        <f>""</f>
        <v/>
      </c>
    </row>
    <row r="90">
      <c r="B90">
        <f>""</f>
        <v/>
      </c>
      <c r="C90">
        <f>""</f>
        <v/>
      </c>
      <c r="E90">
        <f>""</f>
        <v/>
      </c>
      <c r="G90">
        <f>""</f>
        <v/>
      </c>
      <c r="H90">
        <f>""</f>
        <v/>
      </c>
      <c r="I90">
        <f>""</f>
        <v/>
      </c>
    </row>
    <row r="91">
      <c r="B91">
        <f>""</f>
        <v/>
      </c>
      <c r="C91">
        <f>""</f>
        <v/>
      </c>
      <c r="E91">
        <f>""</f>
        <v/>
      </c>
      <c r="G91">
        <f>""</f>
        <v/>
      </c>
      <c r="H91">
        <f>""</f>
        <v/>
      </c>
      <c r="I91">
        <f>""</f>
        <v/>
      </c>
    </row>
    <row r="92">
      <c r="B92">
        <f>""</f>
        <v/>
      </c>
      <c r="C92">
        <f>""</f>
        <v/>
      </c>
      <c r="E92">
        <f>""</f>
        <v/>
      </c>
      <c r="G92">
        <f>""</f>
        <v/>
      </c>
      <c r="H92">
        <f>""</f>
        <v/>
      </c>
      <c r="I92">
        <f>""</f>
        <v/>
      </c>
    </row>
    <row r="93">
      <c r="B93">
        <f>""</f>
        <v/>
      </c>
      <c r="C93">
        <f>""</f>
        <v/>
      </c>
      <c r="E93">
        <f>""</f>
        <v/>
      </c>
      <c r="G93">
        <f>""</f>
        <v/>
      </c>
      <c r="H93">
        <f>""</f>
        <v/>
      </c>
      <c r="I93">
        <f>""</f>
        <v/>
      </c>
    </row>
    <row r="94">
      <c r="B94">
        <f>""</f>
        <v/>
      </c>
      <c r="C94">
        <f>""</f>
        <v/>
      </c>
      <c r="E94">
        <f>""</f>
        <v/>
      </c>
      <c r="G94">
        <f>""</f>
        <v/>
      </c>
      <c r="H94">
        <f>""</f>
        <v/>
      </c>
      <c r="I94">
        <f>""</f>
        <v/>
      </c>
    </row>
    <row r="95">
      <c r="B95">
        <f>""</f>
        <v/>
      </c>
      <c r="C95">
        <f>""</f>
        <v/>
      </c>
      <c r="E95">
        <f>""</f>
        <v/>
      </c>
      <c r="G95">
        <f>""</f>
        <v/>
      </c>
      <c r="H95">
        <f>""</f>
        <v/>
      </c>
      <c r="I95">
        <f>""</f>
        <v/>
      </c>
    </row>
    <row r="96">
      <c r="B96">
        <f>""</f>
        <v/>
      </c>
      <c r="C96">
        <f>""</f>
        <v/>
      </c>
      <c r="E96">
        <f>""</f>
        <v/>
      </c>
      <c r="G96">
        <f>""</f>
        <v/>
      </c>
      <c r="H96">
        <f>""</f>
        <v/>
      </c>
      <c r="I96">
        <f>""</f>
        <v/>
      </c>
    </row>
    <row r="97">
      <c r="B97">
        <f>""</f>
        <v/>
      </c>
      <c r="C97">
        <f>""</f>
        <v/>
      </c>
      <c r="E97">
        <f>""</f>
        <v/>
      </c>
      <c r="G97">
        <f>""</f>
        <v/>
      </c>
      <c r="H97">
        <f>""</f>
        <v/>
      </c>
      <c r="I97">
        <f>""</f>
        <v/>
      </c>
    </row>
    <row r="98">
      <c r="B98">
        <f>""</f>
        <v/>
      </c>
      <c r="C98">
        <f>""</f>
        <v/>
      </c>
      <c r="E98">
        <f>""</f>
        <v/>
      </c>
      <c r="G98">
        <f>""</f>
        <v/>
      </c>
      <c r="H98">
        <f>""</f>
        <v/>
      </c>
      <c r="I98">
        <f>""</f>
        <v/>
      </c>
    </row>
    <row r="99">
      <c r="B99">
        <f>""</f>
        <v/>
      </c>
      <c r="C99">
        <f>""</f>
        <v/>
      </c>
      <c r="E99">
        <f>""</f>
        <v/>
      </c>
      <c r="G99">
        <f>""</f>
        <v/>
      </c>
      <c r="H99">
        <f>""</f>
        <v/>
      </c>
      <c r="I99">
        <f>""</f>
        <v/>
      </c>
    </row>
    <row r="100">
      <c r="B100">
        <f>""</f>
        <v/>
      </c>
      <c r="C100">
        <f>""</f>
        <v/>
      </c>
      <c r="E100">
        <f>""</f>
        <v/>
      </c>
      <c r="G100">
        <f>""</f>
        <v/>
      </c>
      <c r="H100">
        <f>""</f>
        <v/>
      </c>
      <c r="I100">
        <f>""</f>
        <v/>
      </c>
    </row>
    <row r="101">
      <c r="B101">
        <f>""</f>
        <v/>
      </c>
      <c r="C101">
        <f>""</f>
        <v/>
      </c>
      <c r="E101">
        <f>""</f>
        <v/>
      </c>
      <c r="G101">
        <f>""</f>
        <v/>
      </c>
      <c r="H101">
        <f>""</f>
        <v/>
      </c>
      <c r="I101">
        <f>""</f>
        <v/>
      </c>
    </row>
    <row r="102">
      <c r="B102">
        <f>""</f>
        <v/>
      </c>
      <c r="C102">
        <f>""</f>
        <v/>
      </c>
      <c r="E102">
        <f>""</f>
        <v/>
      </c>
      <c r="G102">
        <f>""</f>
        <v/>
      </c>
      <c r="H102">
        <f>""</f>
        <v/>
      </c>
      <c r="I102">
        <f>""</f>
        <v/>
      </c>
    </row>
    <row r="103">
      <c r="B103">
        <f>""</f>
        <v/>
      </c>
      <c r="C103">
        <f>""</f>
        <v/>
      </c>
      <c r="E103">
        <f>""</f>
        <v/>
      </c>
      <c r="G103">
        <f>""</f>
        <v/>
      </c>
      <c r="H103">
        <f>""</f>
        <v/>
      </c>
      <c r="I103">
        <f>""</f>
        <v/>
      </c>
    </row>
  </sheetData>
  <mergeCells count="1">
    <mergeCell ref="A1:N1"/>
  </mergeCells>
  <dataValidations count="1">
    <dataValidation sqref="E3" showErrorMessage="1" showInputMessage="1" allowBlank="1" type="list">
      <formula1>'Charges'!$A$4:$A$103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1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Mode d’emploi — Suivi des charges déductibles</t>
        </is>
      </c>
    </row>
    <row r="2"/>
    <row r="3">
      <c r="A3" s="3" t="inlineStr">
        <is>
          <t>Étape</t>
        </is>
      </c>
      <c r="B3" s="3" t="inlineStr">
        <is>
          <t>Consigne</t>
        </is>
      </c>
    </row>
    <row r="4" ht="42" customHeight="1">
      <c r="A4" s="23" t="inlineStr">
        <is>
          <t>1. Saisie</t>
        </is>
      </c>
      <c r="B4" s="21" t="inlineStr">
        <is>
          <t>Saisir chaque dépense dans la feuille « Charges » à la date de paiement, avec le montant TTC et la part récupérable éventuelle.</t>
        </is>
      </c>
    </row>
    <row r="5" ht="42" customHeight="1">
      <c r="A5" s="24" t="inlineStr">
        <is>
          <t>2. Justificatifs</t>
        </is>
      </c>
      <c r="B5" s="22" t="inlineStr">
        <is>
          <t>Conserver les factures, appels de fonds, attestations bancaires et tous les justificatifs associés à chaque charge.</t>
        </is>
      </c>
    </row>
    <row r="6" ht="42" customHeight="1">
      <c r="A6" s="23" t="inlineStr">
        <is>
          <t>3. Charges récupérables</t>
        </is>
      </c>
      <c r="B6" s="21" t="inlineStr">
        <is>
          <t>Exclure les charges récupérables auprès du locataire : elles ne doivent pas être retenues dans le montant déductible.</t>
        </is>
      </c>
    </row>
    <row r="7" ht="42" customHeight="1">
      <c r="A7" s="24" t="inlineStr">
        <is>
          <t>4. Régime fiscal</t>
        </is>
      </c>
      <c r="B7" s="22" t="inlineStr">
        <is>
          <t>Vérifier que le bien relève du régime réel avant intégration dans la déclaration 2044. Le micro-foncier ne permet pas de déduire chaque charge individuellement.</t>
        </is>
      </c>
    </row>
    <row r="8" ht="42" customHeight="1">
      <c r="A8" s="23" t="inlineStr">
        <is>
          <t>5. Travaux</t>
        </is>
      </c>
      <c r="B8" s="21" t="inlineStr">
        <is>
          <t>Identifier séparément les travaux pouvant relever d’un déficit foncier, plafonné en principe à 10 700 € hors intérêts d’emprunt.</t>
        </is>
      </c>
    </row>
    <row r="9" ht="42" customHeight="1">
      <c r="A9" s="24" t="inlineStr">
        <is>
          <t>6. Dépenses exclues</t>
        </is>
      </c>
      <c r="B9" s="22" t="inlineStr">
        <is>
          <t>Ne pas déduire automatiquement les dépenses d’acquisition, d’agrandissement ou de construction.</t>
        </is>
      </c>
    </row>
    <row r="10" ht="42" customHeight="1">
      <c r="A10" s="23" t="inlineStr">
        <is>
          <t>7. Location meublée</t>
        </is>
      </c>
      <c r="B10" s="21" t="inlineStr">
        <is>
          <t>Les dépenses liées à une location meublée relèvent généralement du régime LMNP ou BIC et ne doivent pas être mélangées aux revenus fonciers.</t>
        </is>
      </c>
    </row>
    <row r="11" ht="42" customHeight="1">
      <c r="A11" s="24" t="inlineStr">
        <is>
          <t>8. Contrôles</t>
        </is>
      </c>
      <c r="B11" s="22" t="inlineStr">
        <is>
          <t>Utiliser les colonnes « Contrôle du justificatif », « Alerte régime fiscal » et « Statut » pour identifier les éléments à compléter, à valider ou à rejeter.</t>
        </is>
      </c>
    </row>
    <row r="12" ht="42" customHeight="1">
      <c r="A12" s="23" t="inlineStr">
        <is>
          <t>9. Synthèse</t>
        </is>
      </c>
      <c r="B12" s="21" t="inlineStr">
        <is>
          <t>Consulter la feuille « Synthèse 2044 » pour le total annuel, les catégories fiscales et le détail par propriétaire ou adresse.</t>
        </is>
      </c>
    </row>
    <row r="13"/>
    <row r="14">
      <c r="A14" s="20" t="inlineStr">
        <is>
          <t>Rappel de prudence</t>
        </is>
      </c>
    </row>
    <row r="15" ht="42" customHeight="1">
      <c r="A15" s="25" t="inlineStr">
        <is>
          <t>Les informations de ce classeur constituent un outil de suivi. La qualification fiscale définitive des dépenses doit être vérifiée au regard de la situation du bailleur et des justificatifs disponibles.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2026-08-25T19:52:22Z</dcterms:created>
  <dcterms:modified xmlns:dcterms="http://purl.org/dc/terms/" xmlns:xsi="http://www.w3.org/2001/XMLSchema-instance" xsi:type="dcterms:W3CDTF">2026-08-25T19:52:22Z</dcterms:modified>
</cp:coreProperties>
</file>